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29瀬戸町観光文化協会\H29総会関係\"/>
    </mc:Choice>
  </mc:AlternateContent>
  <bookViews>
    <workbookView xWindow="0" yWindow="0" windowWidth="20490" windowHeight="7440" activeTab="5"/>
  </bookViews>
  <sheets>
    <sheet name="H29総会次第" sheetId="27" r:id="rId1"/>
    <sheet name="H28事業報告 " sheetId="25" r:id="rId2"/>
    <sheet name="H29事業計画" sheetId="26" r:id="rId3"/>
    <sheet name="H28決算" sheetId="28" r:id="rId4"/>
    <sheet name="H29予算" sheetId="20" r:id="rId5"/>
    <sheet name="H29役員名簿 " sheetId="29" r:id="rId6"/>
  </sheets>
  <definedNames>
    <definedName name="_GoBack" localSheetId="1">'H28事業報告 '!#REF!</definedName>
    <definedName name="_GoBack" localSheetId="2">H29事業計画!#REF!</definedName>
    <definedName name="_xlnm.Print_Area" localSheetId="1">'H28事業報告 '!$A$2:$F$31</definedName>
    <definedName name="_xlnm.Print_Area" localSheetId="4">H29予算!$A$1:$E$50</definedName>
  </definedNames>
  <calcPr calcId="152511"/>
</workbook>
</file>

<file path=xl/calcChain.xml><?xml version="1.0" encoding="utf-8"?>
<calcChain xmlns="http://schemas.openxmlformats.org/spreadsheetml/2006/main">
  <c r="D18" i="20" l="1"/>
  <c r="D42" i="20"/>
  <c r="D20" i="28" l="1"/>
  <c r="C18" i="20"/>
  <c r="D35" i="20" l="1"/>
  <c r="C42" i="20"/>
  <c r="C35" i="20"/>
  <c r="D14" i="20" l="1"/>
  <c r="C14" i="20"/>
  <c r="C20" i="28" l="1"/>
  <c r="C29" i="20" l="1"/>
  <c r="C49" i="20" s="1"/>
  <c r="C11" i="20"/>
  <c r="C8" i="20"/>
  <c r="C7" i="20" s="1"/>
  <c r="C25" i="20" l="1"/>
  <c r="D35" i="28"/>
  <c r="C35" i="28"/>
  <c r="D29" i="28"/>
  <c r="C29" i="28"/>
  <c r="D16" i="28"/>
  <c r="C16" i="28"/>
  <c r="D11" i="28"/>
  <c r="C11" i="28"/>
  <c r="D8" i="28"/>
  <c r="D7" i="28" s="1"/>
  <c r="C7" i="28"/>
  <c r="C44" i="28" l="1"/>
  <c r="C25" i="28"/>
  <c r="D25" i="28"/>
  <c r="D11" i="20" l="1"/>
  <c r="D29" i="20" l="1"/>
  <c r="D49" i="20" s="1"/>
  <c r="D8" i="20"/>
  <c r="D7" i="20" s="1"/>
  <c r="D25" i="20" l="1"/>
  <c r="G49" i="20" s="1"/>
  <c r="D44" i="28"/>
</calcChain>
</file>

<file path=xl/sharedStrings.xml><?xml version="1.0" encoding="utf-8"?>
<sst xmlns="http://schemas.openxmlformats.org/spreadsheetml/2006/main" count="439" uniqueCount="283">
  <si>
    <t>場　　　所</t>
    <rPh sb="0" eb="1">
      <t>バ</t>
    </rPh>
    <rPh sb="4" eb="5">
      <t>ショ</t>
    </rPh>
    <phoneticPr fontId="1"/>
  </si>
  <si>
    <t>吉井川水系</t>
    <rPh sb="0" eb="2">
      <t>ヨシイ</t>
    </rPh>
    <rPh sb="2" eb="3">
      <t>カワ</t>
    </rPh>
    <rPh sb="3" eb="5">
      <t>スイケイ</t>
    </rPh>
    <phoneticPr fontId="1"/>
  </si>
  <si>
    <t>秋のアート廻り</t>
    <rPh sb="0" eb="1">
      <t>アキ</t>
    </rPh>
    <rPh sb="5" eb="6">
      <t>メグ</t>
    </rPh>
    <phoneticPr fontId="1"/>
  </si>
  <si>
    <t>三谷公園</t>
    <rPh sb="0" eb="2">
      <t>ミタニ</t>
    </rPh>
    <rPh sb="2" eb="4">
      <t>コウエン</t>
    </rPh>
    <phoneticPr fontId="1"/>
  </si>
  <si>
    <t>開会</t>
    <rPh sb="0" eb="2">
      <t>カイカイ</t>
    </rPh>
    <phoneticPr fontId="1"/>
  </si>
  <si>
    <t>会長挨拶</t>
    <rPh sb="0" eb="2">
      <t>カイチョウ</t>
    </rPh>
    <rPh sb="2" eb="4">
      <t>アイサツ</t>
    </rPh>
    <phoneticPr fontId="1"/>
  </si>
  <si>
    <t>議事</t>
    <rPh sb="0" eb="2">
      <t>ギジ</t>
    </rPh>
    <phoneticPr fontId="1"/>
  </si>
  <si>
    <t>藤井　源裕</t>
    <rPh sb="0" eb="2">
      <t>フジイ</t>
    </rPh>
    <rPh sb="3" eb="4">
      <t>ゲン</t>
    </rPh>
    <rPh sb="4" eb="5">
      <t>ユウ</t>
    </rPh>
    <phoneticPr fontId="1"/>
  </si>
  <si>
    <t>小林　一郎</t>
    <rPh sb="0" eb="2">
      <t>コバヤシ</t>
    </rPh>
    <rPh sb="3" eb="5">
      <t>イチロウ</t>
    </rPh>
    <phoneticPr fontId="1"/>
  </si>
  <si>
    <t>岡本　芳明</t>
    <rPh sb="0" eb="2">
      <t>オカモト</t>
    </rPh>
    <rPh sb="3" eb="5">
      <t>ヨシアキ</t>
    </rPh>
    <phoneticPr fontId="1"/>
  </si>
  <si>
    <t>副会長</t>
    <rPh sb="0" eb="3">
      <t>フクカイチョウ</t>
    </rPh>
    <phoneticPr fontId="1"/>
  </si>
  <si>
    <t>役　職</t>
    <rPh sb="0" eb="1">
      <t>ヤク</t>
    </rPh>
    <rPh sb="2" eb="3">
      <t>ショク</t>
    </rPh>
    <phoneticPr fontId="1"/>
  </si>
  <si>
    <t>氏　　　名</t>
    <rPh sb="0" eb="1">
      <t>シ</t>
    </rPh>
    <rPh sb="4" eb="5">
      <t>メイ</t>
    </rPh>
    <phoneticPr fontId="1"/>
  </si>
  <si>
    <t>会　長</t>
    <rPh sb="0" eb="1">
      <t>カイ</t>
    </rPh>
    <rPh sb="2" eb="3">
      <t>チョウ</t>
    </rPh>
    <phoneticPr fontId="1"/>
  </si>
  <si>
    <t>理　事</t>
    <rPh sb="0" eb="1">
      <t>リ</t>
    </rPh>
    <rPh sb="2" eb="3">
      <t>コト</t>
    </rPh>
    <phoneticPr fontId="1"/>
  </si>
  <si>
    <t>金谷　征正</t>
    <rPh sb="0" eb="2">
      <t>カナタニ</t>
    </rPh>
    <rPh sb="3" eb="4">
      <t>セイ</t>
    </rPh>
    <rPh sb="4" eb="5">
      <t>マサ</t>
    </rPh>
    <phoneticPr fontId="1"/>
  </si>
  <si>
    <t>監　事</t>
    <rPh sb="0" eb="1">
      <t>カン</t>
    </rPh>
    <rPh sb="2" eb="3">
      <t>コト</t>
    </rPh>
    <phoneticPr fontId="1"/>
  </si>
  <si>
    <t>赤磐商工会会長</t>
    <rPh sb="0" eb="2">
      <t>アカイワ</t>
    </rPh>
    <rPh sb="2" eb="5">
      <t>ショウコウカイ</t>
    </rPh>
    <rPh sb="5" eb="7">
      <t>カイチョウ</t>
    </rPh>
    <phoneticPr fontId="1"/>
  </si>
  <si>
    <t>岡山市立瀬戸公民館</t>
    <rPh sb="0" eb="4">
      <t>オカヤマシリツ</t>
    </rPh>
    <rPh sb="4" eb="6">
      <t>セト</t>
    </rPh>
    <rPh sb="6" eb="9">
      <t>コウミンカン</t>
    </rPh>
    <phoneticPr fontId="1"/>
  </si>
  <si>
    <t>No</t>
    <phoneticPr fontId="1"/>
  </si>
  <si>
    <t>千種学区連合町内会副会長</t>
    <rPh sb="0" eb="2">
      <t>チグサ</t>
    </rPh>
    <rPh sb="2" eb="4">
      <t>ガック</t>
    </rPh>
    <rPh sb="4" eb="6">
      <t>レンゴウ</t>
    </rPh>
    <rPh sb="6" eb="8">
      <t>チョウナイ</t>
    </rPh>
    <rPh sb="8" eb="9">
      <t>カイ</t>
    </rPh>
    <rPh sb="9" eb="12">
      <t>フクカイチョウ</t>
    </rPh>
    <phoneticPr fontId="1"/>
  </si>
  <si>
    <t>江西学区連合町内会副会長</t>
    <rPh sb="0" eb="1">
      <t>エ</t>
    </rPh>
    <rPh sb="1" eb="2">
      <t>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2">
      <t>フクカイチョウ</t>
    </rPh>
    <phoneticPr fontId="1"/>
  </si>
  <si>
    <t>区づくり推進事業</t>
    <rPh sb="0" eb="1">
      <t>ク</t>
    </rPh>
    <rPh sb="4" eb="6">
      <t>スイシン</t>
    </rPh>
    <rPh sb="6" eb="8">
      <t>ジギョウ</t>
    </rPh>
    <phoneticPr fontId="1"/>
  </si>
  <si>
    <t>瀬戸金融協会会長</t>
    <rPh sb="0" eb="2">
      <t>セト</t>
    </rPh>
    <rPh sb="2" eb="4">
      <t>キンユウ</t>
    </rPh>
    <rPh sb="4" eb="6">
      <t>キョウカイ</t>
    </rPh>
    <rPh sb="6" eb="8">
      <t>カイチョウ</t>
    </rPh>
    <phoneticPr fontId="1"/>
  </si>
  <si>
    <t>所　　　　　属</t>
    <rPh sb="0" eb="1">
      <t>ショ</t>
    </rPh>
    <rPh sb="6" eb="7">
      <t>ゾク</t>
    </rPh>
    <phoneticPr fontId="1"/>
  </si>
  <si>
    <t>備　　　　考</t>
    <rPh sb="0" eb="1">
      <t>ビ</t>
    </rPh>
    <rPh sb="5" eb="6">
      <t>コウ</t>
    </rPh>
    <phoneticPr fontId="1"/>
  </si>
  <si>
    <t>キリンビール（株）岡山工場長</t>
    <rPh sb="7" eb="8">
      <t>カブ</t>
    </rPh>
    <rPh sb="9" eb="11">
      <t>オカヤマ</t>
    </rPh>
    <rPh sb="11" eb="13">
      <t>コウジョウ</t>
    </rPh>
    <rPh sb="13" eb="14">
      <t>チョウ</t>
    </rPh>
    <phoneticPr fontId="1"/>
  </si>
  <si>
    <t>【主催事業】</t>
    <rPh sb="1" eb="3">
      <t>シュサイ</t>
    </rPh>
    <rPh sb="3" eb="5">
      <t>ジギョウ</t>
    </rPh>
    <phoneticPr fontId="1"/>
  </si>
  <si>
    <t>【共催事業】</t>
    <rPh sb="1" eb="3">
      <t>キョウサイ</t>
    </rPh>
    <rPh sb="3" eb="5">
      <t>ジギョウ</t>
    </rPh>
    <phoneticPr fontId="1"/>
  </si>
  <si>
    <t>瀬戸ミュージックフェスティバル</t>
    <rPh sb="0" eb="2">
      <t>セト</t>
    </rPh>
    <phoneticPr fontId="1"/>
  </si>
  <si>
    <t>三谷公園もみじフェスタ</t>
    <rPh sb="0" eb="2">
      <t>ミタニ</t>
    </rPh>
    <rPh sb="2" eb="4">
      <t>コウエン</t>
    </rPh>
    <phoneticPr fontId="1"/>
  </si>
  <si>
    <t>室　　義忠</t>
    <rPh sb="0" eb="1">
      <t>ムロ</t>
    </rPh>
    <rPh sb="3" eb="5">
      <t>ヨシタダ</t>
    </rPh>
    <phoneticPr fontId="1"/>
  </si>
  <si>
    <t>H28年</t>
    <rPh sb="3" eb="4">
      <t>ネン</t>
    </rPh>
    <phoneticPr fontId="1"/>
  </si>
  <si>
    <t>中村　貴昭</t>
    <rPh sb="0" eb="2">
      <t>ナカムラ</t>
    </rPh>
    <rPh sb="3" eb="5">
      <t>タカアキ</t>
    </rPh>
    <phoneticPr fontId="1"/>
  </si>
  <si>
    <t>JR西日本瀬戸駅長</t>
    <rPh sb="2" eb="3">
      <t>ニシ</t>
    </rPh>
    <rPh sb="3" eb="5">
      <t>ニホン</t>
    </rPh>
    <rPh sb="5" eb="7">
      <t>セト</t>
    </rPh>
    <rPh sb="7" eb="8">
      <t>エキ</t>
    </rPh>
    <rPh sb="8" eb="9">
      <t>チョウ</t>
    </rPh>
    <phoneticPr fontId="1"/>
  </si>
  <si>
    <t>阿部　郁子</t>
    <rPh sb="0" eb="2">
      <t>アベ</t>
    </rPh>
    <rPh sb="3" eb="5">
      <t>イクコ</t>
    </rPh>
    <phoneticPr fontId="1"/>
  </si>
  <si>
    <t>岡山市立万富公民館</t>
    <rPh sb="0" eb="4">
      <t>オカヤマシリツ</t>
    </rPh>
    <rPh sb="4" eb="6">
      <t>マントミ</t>
    </rPh>
    <rPh sb="6" eb="9">
      <t>コウミンカン</t>
    </rPh>
    <phoneticPr fontId="1"/>
  </si>
  <si>
    <t>難波　健一</t>
    <rPh sb="0" eb="2">
      <t>ナンバ</t>
    </rPh>
    <rPh sb="3" eb="5">
      <t>ケンイチ</t>
    </rPh>
    <phoneticPr fontId="1"/>
  </si>
  <si>
    <t>青山　哲也</t>
    <rPh sb="0" eb="2">
      <t>アオヤマ</t>
    </rPh>
    <rPh sb="3" eb="5">
      <t>テツヤ</t>
    </rPh>
    <phoneticPr fontId="1"/>
  </si>
  <si>
    <t>アユモドキ稚魚観察会</t>
    <rPh sb="5" eb="7">
      <t>チギョ</t>
    </rPh>
    <rPh sb="7" eb="9">
      <t>カンサツ</t>
    </rPh>
    <rPh sb="9" eb="10">
      <t>カイ</t>
    </rPh>
    <phoneticPr fontId="1"/>
  </si>
  <si>
    <t>未定</t>
    <rPh sb="0" eb="2">
      <t>ミテイ</t>
    </rPh>
    <phoneticPr fontId="1"/>
  </si>
  <si>
    <t>岡山市教育委員会
岡山市立万富公民館</t>
    <rPh sb="0" eb="3">
      <t>オカヤマシ</t>
    </rPh>
    <rPh sb="3" eb="5">
      <t>キョウイク</t>
    </rPh>
    <rPh sb="5" eb="8">
      <t>イインカイ</t>
    </rPh>
    <rPh sb="9" eb="13">
      <t>オカヤマシリツ</t>
    </rPh>
    <rPh sb="13" eb="15">
      <t>マントミ</t>
    </rPh>
    <rPh sb="15" eb="18">
      <t>コウミンカン</t>
    </rPh>
    <phoneticPr fontId="1"/>
  </si>
  <si>
    <t>茶道　有楽流</t>
    <rPh sb="0" eb="2">
      <t>サドウ</t>
    </rPh>
    <rPh sb="3" eb="4">
      <t>ユウ</t>
    </rPh>
    <rPh sb="4" eb="5">
      <t>ラク</t>
    </rPh>
    <rPh sb="5" eb="6">
      <t>リュウ</t>
    </rPh>
    <phoneticPr fontId="1"/>
  </si>
  <si>
    <t>瀬戸町三彩会</t>
    <rPh sb="0" eb="3">
      <t>セトチョウ</t>
    </rPh>
    <rPh sb="3" eb="4">
      <t>サン</t>
    </rPh>
    <rPh sb="4" eb="5">
      <t>アヤ</t>
    </rPh>
    <rPh sb="5" eb="6">
      <t>カイ</t>
    </rPh>
    <phoneticPr fontId="1"/>
  </si>
  <si>
    <t>主　催　者</t>
    <rPh sb="0" eb="1">
      <t>シュ</t>
    </rPh>
    <rPh sb="2" eb="3">
      <t>サイ</t>
    </rPh>
    <rPh sb="4" eb="5">
      <t>モノ</t>
    </rPh>
    <phoneticPr fontId="1"/>
  </si>
  <si>
    <t>瀬戸アユモドキの里</t>
    <rPh sb="0" eb="2">
      <t>セト</t>
    </rPh>
    <rPh sb="8" eb="9">
      <t>サト</t>
    </rPh>
    <phoneticPr fontId="1"/>
  </si>
  <si>
    <t>伊永　高明</t>
    <rPh sb="0" eb="2">
      <t>コレナガ</t>
    </rPh>
    <rPh sb="3" eb="5">
      <t>タカアキ</t>
    </rPh>
    <phoneticPr fontId="1"/>
  </si>
  <si>
    <t>岡崎　彰文</t>
    <rPh sb="0" eb="2">
      <t>オカザキ</t>
    </rPh>
    <rPh sb="3" eb="4">
      <t>アキラ</t>
    </rPh>
    <rPh sb="4" eb="5">
      <t>ブン</t>
    </rPh>
    <phoneticPr fontId="1"/>
  </si>
  <si>
    <t>観光部門担当</t>
    <rPh sb="0" eb="2">
      <t>カンコウ</t>
    </rPh>
    <rPh sb="2" eb="4">
      <t>ブモン</t>
    </rPh>
    <rPh sb="4" eb="6">
      <t>タントウ</t>
    </rPh>
    <phoneticPr fontId="1"/>
  </si>
  <si>
    <t>文化部門担当</t>
    <rPh sb="0" eb="2">
      <t>ブンカ</t>
    </rPh>
    <rPh sb="2" eb="4">
      <t>ブモン</t>
    </rPh>
    <rPh sb="4" eb="6">
      <t>タントウ</t>
    </rPh>
    <phoneticPr fontId="1"/>
  </si>
  <si>
    <t>幹　事</t>
    <rPh sb="0" eb="1">
      <t>ミキ</t>
    </rPh>
    <rPh sb="2" eb="3">
      <t>コト</t>
    </rPh>
    <phoneticPr fontId="1"/>
  </si>
  <si>
    <t>仮谷　　正</t>
    <rPh sb="0" eb="2">
      <t>カリヤ</t>
    </rPh>
    <rPh sb="4" eb="5">
      <t>タダシ</t>
    </rPh>
    <phoneticPr fontId="1"/>
  </si>
  <si>
    <t>【収入の部】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</si>
  <si>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</si>
  <si>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項　　　　目</t>
    <rPh sb="0" eb="1">
      <t>コウ</t>
    </rPh>
    <rPh sb="5" eb="6">
      <t>メ</t>
    </rPh>
    <phoneticPr fontId="1"/>
  </si>
  <si>
    <t>28年度予算額</t>
    <rPh sb="2" eb="3">
      <t>ネン</t>
    </rPh>
    <rPh sb="3" eb="4">
      <t>ド</t>
    </rPh>
    <rPh sb="4" eb="6">
      <t>ヨサン</t>
    </rPh>
    <rPh sb="6" eb="7">
      <t>ガク</t>
    </rPh>
    <phoneticPr fontId="1"/>
  </si>
  <si>
    <t>摘　　　　要</t>
    <rPh sb="0" eb="1">
      <t>チャク</t>
    </rPh>
    <rPh sb="5" eb="6">
      <t>ヨウ</t>
    </rPh>
    <phoneticPr fontId="1"/>
  </si>
  <si>
    <t>1繰越金</t>
    <rPh sb="1" eb="3">
      <t>クリコシ</t>
    </rPh>
    <rPh sb="3" eb="4">
      <t>キン</t>
    </rPh>
    <phoneticPr fontId="1"/>
  </si>
  <si>
    <t>2会費</t>
    <rPh sb="1" eb="3">
      <t>カイヒ</t>
    </rPh>
    <phoneticPr fontId="1"/>
  </si>
  <si>
    <t>町内会</t>
    <rPh sb="0" eb="2">
      <t>チョウナイ</t>
    </rPh>
    <rPh sb="2" eb="3">
      <t>カイ</t>
    </rPh>
    <phoneticPr fontId="1"/>
  </si>
  <si>
    <t>1口3,000円×27町内会</t>
    <rPh sb="1" eb="2">
      <t>クチ</t>
    </rPh>
    <rPh sb="7" eb="8">
      <t>エン</t>
    </rPh>
    <rPh sb="11" eb="13">
      <t>チョウナイ</t>
    </rPh>
    <rPh sb="13" eb="14">
      <t>カイ</t>
    </rPh>
    <phoneticPr fontId="1"/>
  </si>
  <si>
    <t>企業・団体</t>
    <rPh sb="0" eb="2">
      <t>キギョウ</t>
    </rPh>
    <rPh sb="3" eb="5">
      <t>ダンタイ</t>
    </rPh>
    <phoneticPr fontId="1"/>
  </si>
  <si>
    <t>個人</t>
    <rPh sb="0" eb="2">
      <t>コジン</t>
    </rPh>
    <phoneticPr fontId="1"/>
  </si>
  <si>
    <t>3事業収入</t>
    <rPh sb="1" eb="3">
      <t>ジギョウ</t>
    </rPh>
    <rPh sb="3" eb="5">
      <t>シュウニュウ</t>
    </rPh>
    <phoneticPr fontId="1"/>
  </si>
  <si>
    <t>販売手数料</t>
    <rPh sb="0" eb="2">
      <t>ハンバイ</t>
    </rPh>
    <rPh sb="2" eb="5">
      <t>テスウリョウ</t>
    </rPh>
    <phoneticPr fontId="1"/>
  </si>
  <si>
    <t>4補助金等</t>
    <rPh sb="1" eb="4">
      <t>ホジョキン</t>
    </rPh>
    <rPh sb="4" eb="5">
      <t>トウ</t>
    </rPh>
    <phoneticPr fontId="1"/>
  </si>
  <si>
    <t>協会運営費</t>
    <rPh sb="0" eb="2">
      <t>キョウカイ</t>
    </rPh>
    <rPh sb="2" eb="5">
      <t>ウンエイヒ</t>
    </rPh>
    <phoneticPr fontId="1"/>
  </si>
  <si>
    <t>岡山市</t>
    <rPh sb="0" eb="3">
      <t>オカヤマシ</t>
    </rPh>
    <phoneticPr fontId="1"/>
  </si>
  <si>
    <t>5負担金</t>
    <rPh sb="1" eb="4">
      <t>フタンキン</t>
    </rPh>
    <phoneticPr fontId="1"/>
  </si>
  <si>
    <t>6委託料</t>
    <rPh sb="1" eb="4">
      <t>イタクリョウ</t>
    </rPh>
    <phoneticPr fontId="1"/>
  </si>
  <si>
    <t>7諸収入</t>
    <rPh sb="1" eb="2">
      <t>ショ</t>
    </rPh>
    <rPh sb="2" eb="4">
      <t>シュウニュウ</t>
    </rPh>
    <phoneticPr fontId="1"/>
  </si>
  <si>
    <t>合　　　　計</t>
    <rPh sb="0" eb="1">
      <t>ゴウ</t>
    </rPh>
    <rPh sb="5" eb="6">
      <t>ケイ</t>
    </rPh>
    <phoneticPr fontId="1"/>
  </si>
  <si>
    <t>【支出の部】</t>
    <rPh sb="1" eb="3">
      <t>シシュツ</t>
    </rPh>
    <rPh sb="4" eb="5">
      <t>ブ</t>
    </rPh>
    <phoneticPr fontId="1"/>
  </si>
  <si>
    <t>1事務局費</t>
    <rPh sb="1" eb="4">
      <t>ジムキョク</t>
    </rPh>
    <rPh sb="4" eb="5">
      <t>ヒ</t>
    </rPh>
    <phoneticPr fontId="1"/>
  </si>
  <si>
    <t>印刷費</t>
    <rPh sb="0" eb="2">
      <t>インサツ</t>
    </rPh>
    <rPh sb="2" eb="3">
      <t>ヒ</t>
    </rPh>
    <phoneticPr fontId="1"/>
  </si>
  <si>
    <t>会議資料印刷代等</t>
    <rPh sb="0" eb="2">
      <t>カイギ</t>
    </rPh>
    <rPh sb="2" eb="4">
      <t>シリョウ</t>
    </rPh>
    <rPh sb="4" eb="6">
      <t>インサツ</t>
    </rPh>
    <rPh sb="6" eb="7">
      <t>ダイ</t>
    </rPh>
    <rPh sb="7" eb="8">
      <t>トウ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</si>
  <si>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</si>
  <si>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文房具、事務用紙、PCインク代等</t>
    <rPh sb="0" eb="3">
      <t>ブンボウグ</t>
    </rPh>
    <rPh sb="4" eb="6">
      <t>ジム</t>
    </rPh>
    <rPh sb="6" eb="8">
      <t>ヨウシ</t>
    </rPh>
    <rPh sb="14" eb="15">
      <t>ダイ</t>
    </rPh>
    <rPh sb="15" eb="16">
      <t>トウ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</si>
  <si>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</si>
  <si>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携帯電話代、郵券等</t>
    <rPh sb="0" eb="2">
      <t>ケイタイ</t>
    </rPh>
    <rPh sb="2" eb="4">
      <t>デンワ</t>
    </rPh>
    <rPh sb="4" eb="5">
      <t>ダイ</t>
    </rPh>
    <rPh sb="6" eb="8">
      <t>ユウケン</t>
    </rPh>
    <rPh sb="8" eb="9">
      <t>トウ</t>
    </rPh>
    <phoneticPr fontId="1"/>
  </si>
  <si>
    <t>使用料</t>
    <rPh sb="0" eb="2">
      <t>シヨウ</t>
    </rPh>
    <rPh sb="2" eb="3">
      <t>リョウ</t>
    </rPh>
    <phoneticPr fontId="1"/>
  </si>
  <si>
    <t>HPプロバイダー代</t>
    <rPh sb="8" eb="9">
      <t>ダイ</t>
    </rPh>
    <phoneticPr fontId="1"/>
  </si>
  <si>
    <t>2会議費</t>
    <rPh sb="1" eb="4">
      <t>カイギヒ</t>
    </rPh>
    <phoneticPr fontId="1"/>
  </si>
  <si>
    <t>会議飲料</t>
    <rPh sb="0" eb="2">
      <t>カイギ</t>
    </rPh>
    <rPh sb="2" eb="4">
      <t>インリョウ</t>
    </rPh>
    <phoneticPr fontId="1"/>
  </si>
  <si>
    <t>3事業費</t>
    <rPh sb="1" eb="4">
      <t>ジギョウヒ</t>
    </rPh>
    <phoneticPr fontId="1"/>
  </si>
  <si>
    <t>出演料、印刷費、消耗品費、景品等</t>
    <rPh sb="0" eb="2">
      <t>シュツエン</t>
    </rPh>
    <rPh sb="2" eb="3">
      <t>リョウ</t>
    </rPh>
    <rPh sb="4" eb="6">
      <t>インサツ</t>
    </rPh>
    <rPh sb="6" eb="7">
      <t>ヒ</t>
    </rPh>
    <rPh sb="8" eb="11">
      <t>ショウモウヒン</t>
    </rPh>
    <rPh sb="11" eb="12">
      <t>ヒ</t>
    </rPh>
    <rPh sb="13" eb="15">
      <t>ケイヒン</t>
    </rPh>
    <rPh sb="15" eb="16">
      <t>トウ</t>
    </rPh>
    <phoneticPr fontId="1"/>
  </si>
  <si>
    <t>街愛ギャラリー</t>
    <rPh sb="0" eb="1">
      <t>マチ</t>
    </rPh>
    <rPh sb="1" eb="2">
      <t>アイ</t>
    </rPh>
    <phoneticPr fontId="1"/>
  </si>
  <si>
    <t>看板整備費</t>
    <rPh sb="0" eb="2">
      <t>カンバン</t>
    </rPh>
    <rPh sb="2" eb="5">
      <t>セイビヒ</t>
    </rPh>
    <phoneticPr fontId="1"/>
  </si>
  <si>
    <t>材料費等</t>
    <rPh sb="0" eb="3">
      <t>ザイリョウヒ</t>
    </rPh>
    <rPh sb="3" eb="4">
      <t>トウ</t>
    </rPh>
    <phoneticPr fontId="1"/>
  </si>
  <si>
    <t>出演料、印刷費等</t>
    <rPh sb="0" eb="2">
      <t>シュツエン</t>
    </rPh>
    <rPh sb="2" eb="3">
      <t>リョウ</t>
    </rPh>
    <rPh sb="4" eb="6">
      <t>インサツ</t>
    </rPh>
    <rPh sb="6" eb="7">
      <t>ヒ</t>
    </rPh>
    <rPh sb="7" eb="8">
      <t>トウ</t>
    </rPh>
    <phoneticPr fontId="1"/>
  </si>
  <si>
    <t>4予備費</t>
    <rPh sb="1" eb="4">
      <t>ヨビヒ</t>
    </rPh>
    <phoneticPr fontId="1"/>
  </si>
  <si>
    <t>1口5,000円×45口</t>
    <rPh sb="1" eb="2">
      <t>クチ</t>
    </rPh>
    <rPh sb="7" eb="8">
      <t>エン</t>
    </rPh>
    <rPh sb="11" eb="12">
      <t>クチ</t>
    </rPh>
    <phoneticPr fontId="1"/>
  </si>
  <si>
    <t>千種学区連合町内会監事</t>
    <rPh sb="0" eb="2">
      <t>チグサ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カンジ</t>
    </rPh>
    <phoneticPr fontId="1"/>
  </si>
  <si>
    <t>江西学区連合町内会監事</t>
    <rPh sb="0" eb="1">
      <t>エ</t>
    </rPh>
    <rPh sb="1" eb="2">
      <t>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カンジ</t>
    </rPh>
    <phoneticPr fontId="1"/>
  </si>
  <si>
    <t>総会</t>
    <rPh sb="0" eb="2">
      <t>ソウカイ</t>
    </rPh>
    <phoneticPr fontId="1"/>
  </si>
  <si>
    <t>内　　　　　容</t>
    <rPh sb="0" eb="1">
      <t>ウチ</t>
    </rPh>
    <rPh sb="6" eb="7">
      <t>カタチ</t>
    </rPh>
    <phoneticPr fontId="1"/>
  </si>
  <si>
    <t>せと・健康塾玉手箱ウォーキング2回</t>
    <rPh sb="3" eb="5">
      <t>ケンコウ</t>
    </rPh>
    <rPh sb="5" eb="6">
      <t>ジュク</t>
    </rPh>
    <rPh sb="6" eb="9">
      <t>タマテバコ</t>
    </rPh>
    <rPh sb="16" eb="17">
      <t>カイ</t>
    </rPh>
    <phoneticPr fontId="1"/>
  </si>
  <si>
    <t>愛夢　すぷりんぐ・こんさぁと
愛夢　おーたむ・こんさぁと</t>
    <rPh sb="0" eb="1">
      <t>アイ</t>
    </rPh>
    <rPh sb="1" eb="2">
      <t>ユメ</t>
    </rPh>
    <rPh sb="15" eb="16">
      <t>アイ</t>
    </rPh>
    <rPh sb="16" eb="17">
      <t>ユメ</t>
    </rPh>
    <phoneticPr fontId="1"/>
  </si>
  <si>
    <t>岡山市教育委員会・万富公民館</t>
    <rPh sb="0" eb="3">
      <t>オカヤマシ</t>
    </rPh>
    <rPh sb="3" eb="5">
      <t>キョウイク</t>
    </rPh>
    <rPh sb="5" eb="8">
      <t>イインカイ</t>
    </rPh>
    <rPh sb="9" eb="11">
      <t>マントミ</t>
    </rPh>
    <rPh sb="11" eb="14">
      <t>コウミンカン</t>
    </rPh>
    <phoneticPr fontId="1"/>
  </si>
  <si>
    <t>事　業　名</t>
    <rPh sb="0" eb="1">
      <t>コト</t>
    </rPh>
    <rPh sb="2" eb="3">
      <t>ゴウ</t>
    </rPh>
    <rPh sb="4" eb="5">
      <t>メイ</t>
    </rPh>
    <phoneticPr fontId="1"/>
  </si>
  <si>
    <t>開催日</t>
    <rPh sb="0" eb="3">
      <t>カイサイビ</t>
    </rPh>
    <phoneticPr fontId="1"/>
  </si>
  <si>
    <t>文化講演会</t>
    <rPh sb="0" eb="2">
      <t>ブンカ</t>
    </rPh>
    <rPh sb="2" eb="5">
      <t>コウエンカイ</t>
    </rPh>
    <phoneticPr fontId="1"/>
  </si>
  <si>
    <t>キリンビール岡山工場
吉井川水系</t>
    <rPh sb="6" eb="10">
      <t>オカヤマコウジョウ</t>
    </rPh>
    <rPh sb="11" eb="13">
      <t>ヨシイ</t>
    </rPh>
    <rPh sb="13" eb="14">
      <t>カワ</t>
    </rPh>
    <rPh sb="14" eb="16">
      <t>スイケイ</t>
    </rPh>
    <phoneticPr fontId="1"/>
  </si>
  <si>
    <t>アユモドキ稚魚観察会（公募）</t>
    <rPh sb="5" eb="7">
      <t>チギョ</t>
    </rPh>
    <rPh sb="7" eb="9">
      <t>カンサツ</t>
    </rPh>
    <rPh sb="9" eb="10">
      <t>カイ</t>
    </rPh>
    <rPh sb="11" eb="13">
      <t>コウボ</t>
    </rPh>
    <phoneticPr fontId="1"/>
  </si>
  <si>
    <t>河川敷の身近な生きもの観察会（公募）</t>
    <rPh sb="0" eb="3">
      <t>カセンジキ</t>
    </rPh>
    <rPh sb="4" eb="6">
      <t>ミジカ</t>
    </rPh>
    <rPh sb="7" eb="8">
      <t>イ</t>
    </rPh>
    <rPh sb="11" eb="13">
      <t>カンサツ</t>
    </rPh>
    <rPh sb="13" eb="14">
      <t>カイ</t>
    </rPh>
    <rPh sb="15" eb="17">
      <t>コウボ</t>
    </rPh>
    <phoneticPr fontId="1"/>
  </si>
  <si>
    <t>〃</t>
    <phoneticPr fontId="1"/>
  </si>
  <si>
    <t>〃</t>
    <phoneticPr fontId="1"/>
  </si>
  <si>
    <t>〃</t>
    <phoneticPr fontId="1"/>
  </si>
  <si>
    <t>アユモドキ水辺教室</t>
    <rPh sb="5" eb="7">
      <t>ミズベ</t>
    </rPh>
    <rPh sb="7" eb="9">
      <t>キョウシツ</t>
    </rPh>
    <phoneticPr fontId="1"/>
  </si>
  <si>
    <t>せと・健康塾玉手箱ウォーキング（2回）</t>
    <rPh sb="3" eb="5">
      <t>ケンコウ</t>
    </rPh>
    <rPh sb="5" eb="6">
      <t>ジュク</t>
    </rPh>
    <rPh sb="6" eb="9">
      <t>タマテバコ</t>
    </rPh>
    <rPh sb="17" eb="18">
      <t>カイ</t>
    </rPh>
    <phoneticPr fontId="1"/>
  </si>
  <si>
    <t>【後援関係】</t>
    <rPh sb="1" eb="3">
      <t>コウエン</t>
    </rPh>
    <rPh sb="3" eb="5">
      <t>カンケイ</t>
    </rPh>
    <phoneticPr fontId="1"/>
  </si>
  <si>
    <t>産卵場及び周辺草刈業務委託（岡山市）</t>
    <rPh sb="0" eb="2">
      <t>サンラン</t>
    </rPh>
    <rPh sb="2" eb="3">
      <t>バ</t>
    </rPh>
    <rPh sb="3" eb="4">
      <t>オヨ</t>
    </rPh>
    <rPh sb="5" eb="7">
      <t>シュウヘン</t>
    </rPh>
    <rPh sb="7" eb="9">
      <t>クサカ</t>
    </rPh>
    <rPh sb="9" eb="11">
      <t>ギョウム</t>
    </rPh>
    <rPh sb="11" eb="13">
      <t>イタク</t>
    </rPh>
    <rPh sb="14" eb="17">
      <t>オカヤマシ</t>
    </rPh>
    <phoneticPr fontId="1"/>
  </si>
  <si>
    <t>産卵場及び周辺</t>
    <rPh sb="0" eb="2">
      <t>サンラン</t>
    </rPh>
    <rPh sb="2" eb="3">
      <t>バ</t>
    </rPh>
    <rPh sb="3" eb="4">
      <t>オヨ</t>
    </rPh>
    <rPh sb="5" eb="7">
      <t>シュウヘン</t>
    </rPh>
    <phoneticPr fontId="1"/>
  </si>
  <si>
    <t>H29年</t>
    <rPh sb="3" eb="4">
      <t>ネン</t>
    </rPh>
    <phoneticPr fontId="1"/>
  </si>
  <si>
    <t>吉井川瀬戸地区魚類調査委託（国交省）</t>
    <rPh sb="0" eb="2">
      <t>ヨシイ</t>
    </rPh>
    <rPh sb="2" eb="3">
      <t>ガワ</t>
    </rPh>
    <rPh sb="3" eb="5">
      <t>セト</t>
    </rPh>
    <rPh sb="5" eb="7">
      <t>チク</t>
    </rPh>
    <rPh sb="7" eb="9">
      <t>ギョルイ</t>
    </rPh>
    <rPh sb="9" eb="11">
      <t>チョウサ</t>
    </rPh>
    <rPh sb="11" eb="13">
      <t>イタク</t>
    </rPh>
    <rPh sb="14" eb="17">
      <t>コッコウショウ</t>
    </rPh>
    <phoneticPr fontId="1"/>
  </si>
  <si>
    <t>1口5,000円×44口</t>
    <rPh sb="1" eb="2">
      <t>クチ</t>
    </rPh>
    <rPh sb="7" eb="8">
      <t>エン</t>
    </rPh>
    <rPh sb="11" eb="12">
      <t>クチ</t>
    </rPh>
    <phoneticPr fontId="1"/>
  </si>
  <si>
    <t>その他</t>
    <rPh sb="2" eb="3">
      <t>タ</t>
    </rPh>
    <phoneticPr fontId="1"/>
  </si>
  <si>
    <t>江西学区連合町内会会長</t>
    <rPh sb="0" eb="1">
      <t>エ</t>
    </rPh>
    <rPh sb="1" eb="2">
      <t>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カイチョウ</t>
    </rPh>
    <phoneticPr fontId="1"/>
  </si>
  <si>
    <t>役員改選（案）について</t>
    <phoneticPr fontId="1"/>
  </si>
  <si>
    <t>（1）第1号議案</t>
    <rPh sb="3" eb="4">
      <t>ダイ</t>
    </rPh>
    <rPh sb="5" eb="6">
      <t>ゴウ</t>
    </rPh>
    <rPh sb="6" eb="8">
      <t>ギアン</t>
    </rPh>
    <phoneticPr fontId="1"/>
  </si>
  <si>
    <t>（2）第2号議案</t>
    <rPh sb="3" eb="4">
      <t>ダイ</t>
    </rPh>
    <rPh sb="5" eb="6">
      <t>ゴウ</t>
    </rPh>
    <rPh sb="6" eb="8">
      <t>ギアン</t>
    </rPh>
    <phoneticPr fontId="1"/>
  </si>
  <si>
    <t>（3）第3号議案</t>
    <rPh sb="3" eb="4">
      <t>ダイ</t>
    </rPh>
    <rPh sb="5" eb="6">
      <t>ゴウ</t>
    </rPh>
    <rPh sb="6" eb="8">
      <t>ギアン</t>
    </rPh>
    <phoneticPr fontId="1"/>
  </si>
  <si>
    <t>総　会　次　第</t>
    <rPh sb="0" eb="1">
      <t>ソウ</t>
    </rPh>
    <rPh sb="2" eb="3">
      <t>カイ</t>
    </rPh>
    <rPh sb="4" eb="5">
      <t>ツギ</t>
    </rPh>
    <rPh sb="6" eb="7">
      <t>ダイ</t>
    </rPh>
    <phoneticPr fontId="1"/>
  </si>
  <si>
    <t>代表幹事</t>
    <rPh sb="0" eb="2">
      <t>ダイヒョウ</t>
    </rPh>
    <rPh sb="2" eb="4">
      <t>カンジ</t>
    </rPh>
    <phoneticPr fontId="1"/>
  </si>
  <si>
    <t>監査報告</t>
    <rPh sb="0" eb="2">
      <t>カンサ</t>
    </rPh>
    <rPh sb="2" eb="4">
      <t>ホウコク</t>
    </rPh>
    <phoneticPr fontId="1"/>
  </si>
  <si>
    <t>アユモドキ保護・保全事業</t>
    <rPh sb="5" eb="7">
      <t>ホゴ</t>
    </rPh>
    <rPh sb="8" eb="10">
      <t>ホゼン</t>
    </rPh>
    <rPh sb="10" eb="12">
      <t>ジギョウ</t>
    </rPh>
    <phoneticPr fontId="1"/>
  </si>
  <si>
    <t>アユモドキ保護・保全事業</t>
    <rPh sb="5" eb="7">
      <t>ホゴ</t>
    </rPh>
    <rPh sb="8" eb="10">
      <t>ホゼン</t>
    </rPh>
    <rPh sb="10" eb="12">
      <t>ジギョウ</t>
    </rPh>
    <phoneticPr fontId="1"/>
  </si>
  <si>
    <t>岡山市（産卵場及び周辺草刈り業務）</t>
    <rPh sb="0" eb="3">
      <t>オカヤマシ</t>
    </rPh>
    <rPh sb="4" eb="6">
      <t>サンラン</t>
    </rPh>
    <rPh sb="6" eb="7">
      <t>バ</t>
    </rPh>
    <rPh sb="7" eb="8">
      <t>オヨ</t>
    </rPh>
    <rPh sb="9" eb="11">
      <t>シュウヘン</t>
    </rPh>
    <rPh sb="11" eb="13">
      <t>クサカ</t>
    </rPh>
    <rPh sb="14" eb="16">
      <t>ギョウム</t>
    </rPh>
    <phoneticPr fontId="1"/>
  </si>
  <si>
    <t>吉井川魚類調査資料とりまとめ委託（国交省）H27分</t>
    <rPh sb="0" eb="2">
      <t>ヨシイ</t>
    </rPh>
    <rPh sb="2" eb="3">
      <t>ガワ</t>
    </rPh>
    <rPh sb="3" eb="5">
      <t>ギョルイ</t>
    </rPh>
    <rPh sb="5" eb="7">
      <t>チョウサ</t>
    </rPh>
    <rPh sb="7" eb="9">
      <t>シリョウ</t>
    </rPh>
    <rPh sb="14" eb="16">
      <t>イタク</t>
    </rPh>
    <rPh sb="17" eb="20">
      <t>コッコウショウ</t>
    </rPh>
    <rPh sb="24" eb="25">
      <t>ブン</t>
    </rPh>
    <phoneticPr fontId="1"/>
  </si>
  <si>
    <t>アユモドキ保護・保全啓発活動
（公民館祭りにパネル・水槽展示）</t>
    <rPh sb="5" eb="7">
      <t>ホゴ</t>
    </rPh>
    <rPh sb="8" eb="10">
      <t>ホゼン</t>
    </rPh>
    <rPh sb="10" eb="12">
      <t>ケイハツ</t>
    </rPh>
    <rPh sb="12" eb="14">
      <t>カツドウ</t>
    </rPh>
    <rPh sb="16" eb="19">
      <t>コウミンカン</t>
    </rPh>
    <rPh sb="19" eb="20">
      <t>マツ</t>
    </rPh>
    <rPh sb="26" eb="28">
      <t>スイソウ</t>
    </rPh>
    <rPh sb="28" eb="30">
      <t>テンジ</t>
    </rPh>
    <phoneticPr fontId="1"/>
  </si>
  <si>
    <t>アユモドキ保護・保全啓発活動
（公民館祭りに展示）</t>
    <rPh sb="5" eb="7">
      <t>ホゴ</t>
    </rPh>
    <rPh sb="8" eb="10">
      <t>ホゼン</t>
    </rPh>
    <rPh sb="10" eb="12">
      <t>ケイハツ</t>
    </rPh>
    <rPh sb="12" eb="14">
      <t>カツドウ</t>
    </rPh>
    <rPh sb="16" eb="19">
      <t>コウミンカン</t>
    </rPh>
    <rPh sb="19" eb="20">
      <t>マツ</t>
    </rPh>
    <rPh sb="22" eb="24">
      <t>テンジ</t>
    </rPh>
    <phoneticPr fontId="1"/>
  </si>
  <si>
    <t>平成29年度瀬戸町観光文化協会総会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ソウカイ</t>
    </rPh>
    <phoneticPr fontId="1"/>
  </si>
  <si>
    <t>H30年</t>
    <rPh sb="3" eb="4">
      <t>ネン</t>
    </rPh>
    <phoneticPr fontId="1"/>
  </si>
  <si>
    <t>11月19日（日）</t>
    <rPh sb="2" eb="3">
      <t>ガツ</t>
    </rPh>
    <rPh sb="5" eb="6">
      <t>ニチ</t>
    </rPh>
    <rPh sb="7" eb="8">
      <t>ニチ</t>
    </rPh>
    <phoneticPr fontId="1"/>
  </si>
  <si>
    <t>8月5日（土）</t>
    <rPh sb="1" eb="2">
      <t>ガツ</t>
    </rPh>
    <rPh sb="3" eb="4">
      <t>ニチ</t>
    </rPh>
    <rPh sb="5" eb="6">
      <t>ド</t>
    </rPh>
    <phoneticPr fontId="1"/>
  </si>
  <si>
    <t>11月11～12日</t>
    <rPh sb="2" eb="3">
      <t>ガツ</t>
    </rPh>
    <rPh sb="8" eb="9">
      <t>ニチ</t>
    </rPh>
    <phoneticPr fontId="1"/>
  </si>
  <si>
    <t>岡山市立瀬戸・万富公民館</t>
    <rPh sb="0" eb="4">
      <t>オカヤマシリツ</t>
    </rPh>
    <rPh sb="4" eb="6">
      <t>セト</t>
    </rPh>
    <rPh sb="7" eb="9">
      <t>マントミ</t>
    </rPh>
    <rPh sb="9" eb="12">
      <t>コウミンカン</t>
    </rPh>
    <phoneticPr fontId="1"/>
  </si>
  <si>
    <t>H29年
H30年</t>
    <rPh sb="3" eb="4">
      <t>ネン</t>
    </rPh>
    <rPh sb="8" eb="9">
      <t>ネン</t>
    </rPh>
    <phoneticPr fontId="1"/>
  </si>
  <si>
    <t>H29年</t>
    <rPh sb="3" eb="4">
      <t>ネン</t>
    </rPh>
    <phoneticPr fontId="1"/>
  </si>
  <si>
    <t>瀬戸町生き物探偵団
アユモドキ稚魚観察会</t>
    <rPh sb="0" eb="3">
      <t>セトチョウ</t>
    </rPh>
    <rPh sb="3" eb="4">
      <t>イ</t>
    </rPh>
    <rPh sb="5" eb="6">
      <t>モノ</t>
    </rPh>
    <rPh sb="6" eb="9">
      <t>タンテイダン</t>
    </rPh>
    <rPh sb="15" eb="17">
      <t>チギョ</t>
    </rPh>
    <rPh sb="17" eb="19">
      <t>カンサツ</t>
    </rPh>
    <rPh sb="19" eb="20">
      <t>カイ</t>
    </rPh>
    <phoneticPr fontId="1"/>
  </si>
  <si>
    <t>第3回バス駆除釣り大会　in　吉井川（公募）</t>
    <rPh sb="0" eb="1">
      <t>ダイ</t>
    </rPh>
    <rPh sb="2" eb="3">
      <t>カイ</t>
    </rPh>
    <rPh sb="5" eb="7">
      <t>クジョ</t>
    </rPh>
    <rPh sb="7" eb="8">
      <t>ツ</t>
    </rPh>
    <rPh sb="9" eb="11">
      <t>タイカイ</t>
    </rPh>
    <rPh sb="15" eb="17">
      <t>ヨシイ</t>
    </rPh>
    <rPh sb="17" eb="18">
      <t>ガワ</t>
    </rPh>
    <rPh sb="19" eb="21">
      <t>コウボ</t>
    </rPh>
    <phoneticPr fontId="1"/>
  </si>
  <si>
    <t>29年度予算額</t>
    <rPh sb="2" eb="3">
      <t>ネン</t>
    </rPh>
    <rPh sb="3" eb="4">
      <t>ド</t>
    </rPh>
    <rPh sb="4" eb="6">
      <t>ヨサン</t>
    </rPh>
    <rPh sb="6" eb="7">
      <t>ガク</t>
    </rPh>
    <phoneticPr fontId="1"/>
  </si>
  <si>
    <t>1口1,000円×30人</t>
    <rPh sb="1" eb="2">
      <t>クチ</t>
    </rPh>
    <rPh sb="7" eb="8">
      <t>エン</t>
    </rPh>
    <rPh sb="11" eb="12">
      <t>ニン</t>
    </rPh>
    <phoneticPr fontId="1"/>
  </si>
  <si>
    <t>印刷費、賞品等</t>
    <rPh sb="0" eb="2">
      <t>インサツ</t>
    </rPh>
    <rPh sb="2" eb="3">
      <t>ヒ</t>
    </rPh>
    <rPh sb="4" eb="6">
      <t>ショウヒン</t>
    </rPh>
    <rPh sb="6" eb="7">
      <t>トウ</t>
    </rPh>
    <phoneticPr fontId="1"/>
  </si>
  <si>
    <t>平成29年度瀬戸町観光文化協会総会</t>
    <rPh sb="0" eb="2">
      <t>ヘイセイ</t>
    </rPh>
    <rPh sb="4" eb="5">
      <t>ネン</t>
    </rPh>
    <rPh sb="5" eb="6">
      <t>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ソウカイ</t>
    </rPh>
    <phoneticPr fontId="1"/>
  </si>
  <si>
    <t>（4）その他</t>
    <rPh sb="5" eb="6">
      <t>タ</t>
    </rPh>
    <phoneticPr fontId="1"/>
  </si>
  <si>
    <t>平成29年度事業計画（案）並びに予算（案）について</t>
    <rPh sb="0" eb="2">
      <t>ヘイセイ</t>
    </rPh>
    <rPh sb="4" eb="5">
      <t>ネン</t>
    </rPh>
    <rPh sb="5" eb="6">
      <t>ド</t>
    </rPh>
    <rPh sb="13" eb="14">
      <t>ナラ</t>
    </rPh>
    <phoneticPr fontId="1"/>
  </si>
  <si>
    <t>平成28年度事業報告並びに決算報告について</t>
    <rPh sb="0" eb="2">
      <t>ヘイセイ</t>
    </rPh>
    <rPh sb="4" eb="5">
      <t>ネン</t>
    </rPh>
    <rPh sb="5" eb="6">
      <t>ド</t>
    </rPh>
    <rPh sb="10" eb="11">
      <t>ナラ</t>
    </rPh>
    <phoneticPr fontId="1"/>
  </si>
  <si>
    <t>4月30日（土）</t>
    <rPh sb="1" eb="2">
      <t>ガツ</t>
    </rPh>
    <rPh sb="4" eb="5">
      <t>ニチ</t>
    </rPh>
    <rPh sb="6" eb="7">
      <t>ド</t>
    </rPh>
    <phoneticPr fontId="1"/>
  </si>
  <si>
    <t>H28年
H29年</t>
    <rPh sb="3" eb="4">
      <t>ネン</t>
    </rPh>
    <rPh sb="8" eb="9">
      <t>ネン</t>
    </rPh>
    <phoneticPr fontId="1"/>
  </si>
  <si>
    <t>5月7日（土）</t>
    <rPh sb="1" eb="2">
      <t>ガツ</t>
    </rPh>
    <rPh sb="3" eb="4">
      <t>ニチ</t>
    </rPh>
    <rPh sb="5" eb="6">
      <t>ド</t>
    </rPh>
    <phoneticPr fontId="1"/>
  </si>
  <si>
    <t>JR万富駅・瀬戸駅</t>
    <rPh sb="2" eb="5">
      <t>マントミエキ</t>
    </rPh>
    <rPh sb="6" eb="8">
      <t>セト</t>
    </rPh>
    <rPh sb="8" eb="9">
      <t>エキ</t>
    </rPh>
    <phoneticPr fontId="1"/>
  </si>
  <si>
    <t>12月1日～27日
1月23日（月）</t>
    <rPh sb="2" eb="3">
      <t>ガツ</t>
    </rPh>
    <rPh sb="4" eb="5">
      <t>ニチ</t>
    </rPh>
    <rPh sb="8" eb="9">
      <t>ニチ</t>
    </rPh>
    <rPh sb="11" eb="12">
      <t>ガツ</t>
    </rPh>
    <rPh sb="14" eb="15">
      <t>ニチ</t>
    </rPh>
    <rPh sb="16" eb="17">
      <t>ゲツ</t>
    </rPh>
    <phoneticPr fontId="1"/>
  </si>
  <si>
    <t>倉敷市民吹奏楽団グリーンハーモニー</t>
    <rPh sb="0" eb="2">
      <t>クラシキ</t>
    </rPh>
    <rPh sb="2" eb="4">
      <t>シミン</t>
    </rPh>
    <rPh sb="4" eb="6">
      <t>スイソウ</t>
    </rPh>
    <rPh sb="6" eb="8">
      <t>ガクダン</t>
    </rPh>
    <phoneticPr fontId="1"/>
  </si>
  <si>
    <t>6月12日（日）</t>
    <rPh sb="1" eb="2">
      <t>ガツ</t>
    </rPh>
    <rPh sb="4" eb="5">
      <t>ニチ</t>
    </rPh>
    <rPh sb="6" eb="7">
      <t>ニチ</t>
    </rPh>
    <phoneticPr fontId="1"/>
  </si>
  <si>
    <t>11月20日（日）</t>
    <rPh sb="2" eb="3">
      <t>ガツ</t>
    </rPh>
    <rPh sb="5" eb="6">
      <t>ニチ</t>
    </rPh>
    <rPh sb="7" eb="8">
      <t>ニチ</t>
    </rPh>
    <phoneticPr fontId="1"/>
  </si>
  <si>
    <t>合併10周年記念文化講演会</t>
    <rPh sb="0" eb="2">
      <t>ガッペイ</t>
    </rPh>
    <rPh sb="4" eb="8">
      <t>シュウネンキネン</t>
    </rPh>
    <rPh sb="8" eb="10">
      <t>ブンカ</t>
    </rPh>
    <rPh sb="10" eb="13">
      <t>コウエンカイ</t>
    </rPh>
    <phoneticPr fontId="1"/>
  </si>
  <si>
    <t>7月17日（日）</t>
    <rPh sb="1" eb="2">
      <t>ガツ</t>
    </rPh>
    <rPh sb="4" eb="5">
      <t>ニチ</t>
    </rPh>
    <rPh sb="6" eb="7">
      <t>ニチ</t>
    </rPh>
    <phoneticPr fontId="1"/>
  </si>
  <si>
    <t>〃</t>
    <phoneticPr fontId="1"/>
  </si>
  <si>
    <t>第2回バス駆除釣り大会　in　吉井川</t>
    <rPh sb="0" eb="1">
      <t>ダイ</t>
    </rPh>
    <rPh sb="2" eb="3">
      <t>カイ</t>
    </rPh>
    <rPh sb="5" eb="7">
      <t>クジョ</t>
    </rPh>
    <rPh sb="7" eb="8">
      <t>ツ</t>
    </rPh>
    <rPh sb="9" eb="11">
      <t>タイカイ</t>
    </rPh>
    <rPh sb="15" eb="17">
      <t>ヨシイ</t>
    </rPh>
    <rPh sb="17" eb="18">
      <t>ガワ</t>
    </rPh>
    <phoneticPr fontId="1"/>
  </si>
  <si>
    <t>河川敷の身近な生きもの観察会</t>
    <rPh sb="0" eb="3">
      <t>カセンジキ</t>
    </rPh>
    <rPh sb="4" eb="6">
      <t>ミジカ</t>
    </rPh>
    <rPh sb="7" eb="8">
      <t>イ</t>
    </rPh>
    <rPh sb="11" eb="13">
      <t>カンサツ</t>
    </rPh>
    <rPh sb="13" eb="14">
      <t>カイ</t>
    </rPh>
    <phoneticPr fontId="1"/>
  </si>
  <si>
    <t>〃</t>
    <phoneticPr fontId="1"/>
  </si>
  <si>
    <t>9月11日（日）</t>
    <rPh sb="1" eb="2">
      <t>ガツ</t>
    </rPh>
    <rPh sb="4" eb="5">
      <t>ニチ</t>
    </rPh>
    <rPh sb="6" eb="7">
      <t>ニチ</t>
    </rPh>
    <phoneticPr fontId="1"/>
  </si>
  <si>
    <t>11月12～13日</t>
    <rPh sb="2" eb="3">
      <t>ガツ</t>
    </rPh>
    <rPh sb="8" eb="9">
      <t>ニチ</t>
    </rPh>
    <phoneticPr fontId="1"/>
  </si>
  <si>
    <t>5月9日～
　　　3月31日</t>
    <rPh sb="1" eb="2">
      <t>ガツ</t>
    </rPh>
    <rPh sb="3" eb="4">
      <t>ニチ</t>
    </rPh>
    <rPh sb="10" eb="11">
      <t>ガツ</t>
    </rPh>
    <rPh sb="13" eb="14">
      <t>ニチ</t>
    </rPh>
    <phoneticPr fontId="1"/>
  </si>
  <si>
    <t>H28年</t>
    <rPh sb="3" eb="4">
      <t>ネン</t>
    </rPh>
    <phoneticPr fontId="1"/>
  </si>
  <si>
    <t>吉井川右岸のわんど</t>
    <rPh sb="0" eb="2">
      <t>ヨシイ</t>
    </rPh>
    <rPh sb="2" eb="3">
      <t>ガワ</t>
    </rPh>
    <rPh sb="3" eb="5">
      <t>ウガン</t>
    </rPh>
    <phoneticPr fontId="1"/>
  </si>
  <si>
    <t>アユモドキ保護・保全活動</t>
    <rPh sb="5" eb="7">
      <t>ホゴ</t>
    </rPh>
    <rPh sb="8" eb="10">
      <t>ホゼン</t>
    </rPh>
    <rPh sb="10" eb="12">
      <t>カツドウ</t>
    </rPh>
    <phoneticPr fontId="1"/>
  </si>
  <si>
    <t>7月9日（土）</t>
    <rPh sb="1" eb="2">
      <t>ガツ</t>
    </rPh>
    <rPh sb="3" eb="4">
      <t>ニチ</t>
    </rPh>
    <rPh sb="5" eb="6">
      <t>ド</t>
    </rPh>
    <phoneticPr fontId="1"/>
  </si>
  <si>
    <t>岡山市立瀬戸公民館</t>
    <rPh sb="0" eb="4">
      <t>オカヤマシリツ</t>
    </rPh>
    <rPh sb="4" eb="6">
      <t>セト</t>
    </rPh>
    <rPh sb="6" eb="9">
      <t>コウミンカン</t>
    </rPh>
    <phoneticPr fontId="1"/>
  </si>
  <si>
    <t>11月29日（火）
3月3日（金）</t>
    <rPh sb="2" eb="3">
      <t>ガツ</t>
    </rPh>
    <rPh sb="5" eb="6">
      <t>ニチ</t>
    </rPh>
    <rPh sb="7" eb="8">
      <t>カ</t>
    </rPh>
    <rPh sb="11" eb="12">
      <t>ガツ</t>
    </rPh>
    <rPh sb="13" eb="14">
      <t>ニチ</t>
    </rPh>
    <rPh sb="15" eb="16">
      <t>キン</t>
    </rPh>
    <phoneticPr fontId="1"/>
  </si>
  <si>
    <t>玉井コース
中世古道コース</t>
    <rPh sb="0" eb="2">
      <t>タマイ</t>
    </rPh>
    <rPh sb="6" eb="8">
      <t>チュウセイ</t>
    </rPh>
    <rPh sb="8" eb="10">
      <t>コドウ</t>
    </rPh>
    <phoneticPr fontId="1"/>
  </si>
  <si>
    <t>10月1日（土）</t>
    <rPh sb="2" eb="3">
      <t>ガツ</t>
    </rPh>
    <rPh sb="4" eb="5">
      <t>ニチ</t>
    </rPh>
    <rPh sb="6" eb="7">
      <t>ド</t>
    </rPh>
    <phoneticPr fontId="1"/>
  </si>
  <si>
    <t>5月15日（日）
10月30日（日）</t>
    <rPh sb="1" eb="2">
      <t>ガツ</t>
    </rPh>
    <rPh sb="4" eb="5">
      <t>ニチ</t>
    </rPh>
    <rPh sb="6" eb="7">
      <t>ニチ</t>
    </rPh>
    <rPh sb="11" eb="12">
      <t>ガツ</t>
    </rPh>
    <rPh sb="14" eb="15">
      <t>ニチ</t>
    </rPh>
    <rPh sb="16" eb="17">
      <t>ニチ</t>
    </rPh>
    <phoneticPr fontId="1"/>
  </si>
  <si>
    <t>5月24日～29日</t>
    <rPh sb="1" eb="2">
      <t>ガツ</t>
    </rPh>
    <rPh sb="4" eb="5">
      <t>ニチ</t>
    </rPh>
    <rPh sb="8" eb="9">
      <t>ニチ</t>
    </rPh>
    <phoneticPr fontId="1"/>
  </si>
  <si>
    <t>岡山市立瀬戸町図書館</t>
    <rPh sb="0" eb="4">
      <t>オカヤマシリツ</t>
    </rPh>
    <rPh sb="4" eb="7">
      <t>セトチョウ</t>
    </rPh>
    <rPh sb="7" eb="10">
      <t>トショカン</t>
    </rPh>
    <phoneticPr fontId="1"/>
  </si>
  <si>
    <t>新緑茶会</t>
    <rPh sb="0" eb="2">
      <t>シンリョク</t>
    </rPh>
    <rPh sb="2" eb="4">
      <t>チャカイ</t>
    </rPh>
    <phoneticPr fontId="1"/>
  </si>
  <si>
    <t>4月23日（土）</t>
    <rPh sb="1" eb="2">
      <t>ガツ</t>
    </rPh>
    <rPh sb="4" eb="5">
      <t>ニチ</t>
    </rPh>
    <rPh sb="6" eb="7">
      <t>ド</t>
    </rPh>
    <phoneticPr fontId="1"/>
  </si>
  <si>
    <t>第15回三彩会　瀬戸町ゆかりの作家展</t>
    <rPh sb="0" eb="1">
      <t>ダイ</t>
    </rPh>
    <rPh sb="3" eb="4">
      <t>カイ</t>
    </rPh>
    <rPh sb="4" eb="5">
      <t>サン</t>
    </rPh>
    <rPh sb="5" eb="6">
      <t>アヤ</t>
    </rPh>
    <rPh sb="6" eb="7">
      <t>カイ</t>
    </rPh>
    <rPh sb="8" eb="11">
      <t>セトチョウ</t>
    </rPh>
    <rPh sb="15" eb="17">
      <t>サッカ</t>
    </rPh>
    <rPh sb="17" eb="18">
      <t>テン</t>
    </rPh>
    <phoneticPr fontId="1"/>
  </si>
  <si>
    <t>平成28年度瀬戸町観光文化協会事業報告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ジギョウ</t>
    </rPh>
    <rPh sb="17" eb="19">
      <t>ホウコク</t>
    </rPh>
    <phoneticPr fontId="1"/>
  </si>
  <si>
    <t>平成28年度瀬戸町観光文化協会総会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ソウカイ</t>
    </rPh>
    <phoneticPr fontId="1"/>
  </si>
  <si>
    <t>吉井川右岸わんど</t>
    <rPh sb="0" eb="2">
      <t>ヨシイ</t>
    </rPh>
    <rPh sb="2" eb="3">
      <t>ガワ</t>
    </rPh>
    <rPh sb="3" eb="5">
      <t>ウガン</t>
    </rPh>
    <phoneticPr fontId="1"/>
  </si>
  <si>
    <t>平成28年度瀬戸町観光文化協会決算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ケッサン</t>
    </rPh>
    <phoneticPr fontId="1"/>
  </si>
  <si>
    <t>28年度予算額</t>
    <rPh sb="2" eb="4">
      <t>ネンド</t>
    </rPh>
    <rPh sb="4" eb="6">
      <t>ヨサン</t>
    </rPh>
    <rPh sb="6" eb="7">
      <t>ガク</t>
    </rPh>
    <phoneticPr fontId="1"/>
  </si>
  <si>
    <t>28年度決算額</t>
    <rPh sb="2" eb="3">
      <t>ネン</t>
    </rPh>
    <rPh sb="3" eb="4">
      <t>ド</t>
    </rPh>
    <rPh sb="4" eb="6">
      <t>ケッサン</t>
    </rPh>
    <rPh sb="6" eb="7">
      <t>ガク</t>
    </rPh>
    <phoneticPr fontId="1"/>
  </si>
  <si>
    <t>バス駆除釣り大会参加費300円×8人</t>
    <rPh sb="2" eb="4">
      <t>クジョ</t>
    </rPh>
    <rPh sb="4" eb="5">
      <t>ツ</t>
    </rPh>
    <rPh sb="6" eb="8">
      <t>タイカイ</t>
    </rPh>
    <rPh sb="8" eb="11">
      <t>サンカヒ</t>
    </rPh>
    <rPh sb="14" eb="15">
      <t>エン</t>
    </rPh>
    <rPh sb="17" eb="18">
      <t>ニン</t>
    </rPh>
    <phoneticPr fontId="1"/>
  </si>
  <si>
    <t>吉井川瀬戸地区魚類調査委託（国交省）H28分</t>
    <rPh sb="0" eb="2">
      <t>ヨシイ</t>
    </rPh>
    <rPh sb="2" eb="3">
      <t>ガワ</t>
    </rPh>
    <rPh sb="3" eb="5">
      <t>セト</t>
    </rPh>
    <rPh sb="5" eb="7">
      <t>チク</t>
    </rPh>
    <rPh sb="7" eb="9">
      <t>ギョルイ</t>
    </rPh>
    <rPh sb="9" eb="11">
      <t>チョウサ</t>
    </rPh>
    <rPh sb="11" eb="13">
      <t>イタク</t>
    </rPh>
    <rPh sb="14" eb="17">
      <t>コッコウショウ</t>
    </rPh>
    <rPh sb="21" eb="22">
      <t>ブン</t>
    </rPh>
    <phoneticPr fontId="1"/>
  </si>
  <si>
    <t>28年度予算額</t>
    <rPh sb="2" eb="4">
      <t>ネンド</t>
    </rPh>
    <rPh sb="4" eb="7">
      <t>ヨサンガク</t>
    </rPh>
    <phoneticPr fontId="1"/>
  </si>
  <si>
    <t>台風で中止</t>
    <rPh sb="0" eb="2">
      <t>タイフウ</t>
    </rPh>
    <rPh sb="3" eb="5">
      <t>チュウシ</t>
    </rPh>
    <phoneticPr fontId="1"/>
  </si>
  <si>
    <t>役員任期（H29.4.1～H31.3.31)</t>
    <rPh sb="0" eb="2">
      <t>ヤクイン</t>
    </rPh>
    <rPh sb="2" eb="4">
      <t>ニンキ</t>
    </rPh>
    <phoneticPr fontId="1"/>
  </si>
  <si>
    <t>看板整備事業</t>
    <rPh sb="0" eb="2">
      <t>カンバン</t>
    </rPh>
    <rPh sb="2" eb="4">
      <t>セイビ</t>
    </rPh>
    <rPh sb="4" eb="6">
      <t>ジギョウ</t>
    </rPh>
    <phoneticPr fontId="1"/>
  </si>
  <si>
    <t>H28年度中</t>
    <rPh sb="3" eb="4">
      <t>ネン</t>
    </rPh>
    <rPh sb="4" eb="5">
      <t>ド</t>
    </rPh>
    <rPh sb="5" eb="6">
      <t>チュウ</t>
    </rPh>
    <phoneticPr fontId="1"/>
  </si>
  <si>
    <t>三谷公園他</t>
    <rPh sb="0" eb="2">
      <t>ミタニ</t>
    </rPh>
    <rPh sb="2" eb="4">
      <t>コウエン</t>
    </rPh>
    <rPh sb="4" eb="5">
      <t>ホカ</t>
    </rPh>
    <phoneticPr fontId="1"/>
  </si>
  <si>
    <t>5月2日～
　　　11月30日</t>
    <rPh sb="1" eb="2">
      <t>ガツ</t>
    </rPh>
    <rPh sb="3" eb="4">
      <t>ニチ</t>
    </rPh>
    <rPh sb="11" eb="12">
      <t>ガツ</t>
    </rPh>
    <rPh sb="14" eb="15">
      <t>ニチ</t>
    </rPh>
    <phoneticPr fontId="1"/>
  </si>
  <si>
    <t>印刷費</t>
    <rPh sb="0" eb="2">
      <t>インサツ</t>
    </rPh>
    <rPh sb="2" eb="3">
      <t>ヒ</t>
    </rPh>
    <phoneticPr fontId="1"/>
  </si>
  <si>
    <t>講師料、旅費交通費等</t>
    <rPh sb="0" eb="3">
      <t>コウシリョウ</t>
    </rPh>
    <rPh sb="4" eb="6">
      <t>リョヒ</t>
    </rPh>
    <rPh sb="6" eb="9">
      <t>コウツウヒ</t>
    </rPh>
    <rPh sb="9" eb="10">
      <t>トウ</t>
    </rPh>
    <phoneticPr fontId="1"/>
  </si>
  <si>
    <t>写真の募集（公募）
写真の審査</t>
    <rPh sb="0" eb="2">
      <t>シャシン</t>
    </rPh>
    <rPh sb="3" eb="5">
      <t>ボシュウ</t>
    </rPh>
    <rPh sb="6" eb="8">
      <t>コウボ</t>
    </rPh>
    <rPh sb="10" eb="12">
      <t>シャシン</t>
    </rPh>
    <rPh sb="13" eb="15">
      <t>シンサ</t>
    </rPh>
    <phoneticPr fontId="1"/>
  </si>
  <si>
    <t>岡山市立万富公民館
JR万富駅・瀬戸駅</t>
    <rPh sb="0" eb="4">
      <t>オカヤマシリツ</t>
    </rPh>
    <rPh sb="4" eb="6">
      <t>マントミ</t>
    </rPh>
    <rPh sb="6" eb="9">
      <t>コウミンカン</t>
    </rPh>
    <rPh sb="12" eb="14">
      <t>マントミ</t>
    </rPh>
    <rPh sb="14" eb="15">
      <t>エキ</t>
    </rPh>
    <rPh sb="16" eb="18">
      <t>セト</t>
    </rPh>
    <rPh sb="18" eb="19">
      <t>エキ</t>
    </rPh>
    <phoneticPr fontId="1"/>
  </si>
  <si>
    <t>写真展表彰式
写真の展示</t>
    <rPh sb="0" eb="2">
      <t>シャシン</t>
    </rPh>
    <rPh sb="2" eb="3">
      <t>テン</t>
    </rPh>
    <rPh sb="3" eb="6">
      <t>ヒョウショウシキ</t>
    </rPh>
    <rPh sb="7" eb="9">
      <t>シャシン</t>
    </rPh>
    <rPh sb="10" eb="12">
      <t>テンジ</t>
    </rPh>
    <phoneticPr fontId="1"/>
  </si>
  <si>
    <t>瀬戸・万富公民館
岡山市立万富公民館</t>
    <rPh sb="0" eb="2">
      <t>セト</t>
    </rPh>
    <rPh sb="3" eb="5">
      <t>マントミ</t>
    </rPh>
    <rPh sb="5" eb="8">
      <t>コウミンカン</t>
    </rPh>
    <rPh sb="9" eb="13">
      <t>オカヤマシリツ</t>
    </rPh>
    <rPh sb="13" eb="15">
      <t>マントミ</t>
    </rPh>
    <rPh sb="15" eb="18">
      <t>コウミンカン</t>
    </rPh>
    <phoneticPr fontId="1"/>
  </si>
  <si>
    <t>H29年</t>
    <rPh sb="3" eb="4">
      <t>ネン</t>
    </rPh>
    <phoneticPr fontId="1"/>
  </si>
  <si>
    <t>未定</t>
    <rPh sb="0" eb="2">
      <t>ミテイ</t>
    </rPh>
    <phoneticPr fontId="1"/>
  </si>
  <si>
    <t>写真の募集
写真の審査</t>
    <rPh sb="0" eb="2">
      <t>シャシン</t>
    </rPh>
    <rPh sb="3" eb="5">
      <t>ボシュウ</t>
    </rPh>
    <rPh sb="6" eb="8">
      <t>シャシン</t>
    </rPh>
    <rPh sb="9" eb="11">
      <t>シンサ</t>
    </rPh>
    <phoneticPr fontId="1"/>
  </si>
  <si>
    <t>写真展表彰式
写真展示</t>
    <rPh sb="0" eb="2">
      <t>シャシン</t>
    </rPh>
    <rPh sb="2" eb="3">
      <t>テン</t>
    </rPh>
    <rPh sb="3" eb="6">
      <t>ヒョウショウシキ</t>
    </rPh>
    <rPh sb="7" eb="9">
      <t>シャシン</t>
    </rPh>
    <rPh sb="9" eb="11">
      <t>テンジ</t>
    </rPh>
    <phoneticPr fontId="1"/>
  </si>
  <si>
    <t>岡山市立万富公民館
JR万富駅・瀬戸駅</t>
    <rPh sb="0" eb="4">
      <t>オカヤマシリツ</t>
    </rPh>
    <rPh sb="4" eb="6">
      <t>マントミ</t>
    </rPh>
    <rPh sb="6" eb="9">
      <t>コウミンカン</t>
    </rPh>
    <rPh sb="12" eb="15">
      <t>マントミエキ</t>
    </rPh>
    <rPh sb="16" eb="18">
      <t>セト</t>
    </rPh>
    <rPh sb="18" eb="19">
      <t>エキ</t>
    </rPh>
    <phoneticPr fontId="1"/>
  </si>
  <si>
    <t>写真展示</t>
    <rPh sb="0" eb="2">
      <t>シャシン</t>
    </rPh>
    <rPh sb="2" eb="4">
      <t>テンジ</t>
    </rPh>
    <phoneticPr fontId="1"/>
  </si>
  <si>
    <t>2月4日（土）</t>
    <rPh sb="1" eb="2">
      <t>ガツ</t>
    </rPh>
    <rPh sb="3" eb="4">
      <t>ニチ</t>
    </rPh>
    <rPh sb="5" eb="6">
      <t>ド</t>
    </rPh>
    <phoneticPr fontId="1"/>
  </si>
  <si>
    <t>街愛ギャラリー写真展</t>
    <rPh sb="0" eb="1">
      <t>マチ</t>
    </rPh>
    <rPh sb="1" eb="2">
      <t>アイ</t>
    </rPh>
    <rPh sb="7" eb="9">
      <t>シャシン</t>
    </rPh>
    <rPh sb="9" eb="10">
      <t>テン</t>
    </rPh>
    <phoneticPr fontId="1"/>
  </si>
  <si>
    <r>
      <t>アユモドキ稚魚観察会</t>
    </r>
    <r>
      <rPr>
        <sz val="8"/>
        <rFont val="ＭＳ Ｐゴシック"/>
        <family val="3"/>
        <charset val="128"/>
        <scheme val="minor"/>
      </rPr>
      <t>（雨天で共催→主催）</t>
    </r>
    <rPh sb="5" eb="7">
      <t>チギョ</t>
    </rPh>
    <rPh sb="7" eb="9">
      <t>カンサツ</t>
    </rPh>
    <rPh sb="9" eb="10">
      <t>カイ</t>
    </rPh>
    <rPh sb="11" eb="13">
      <t>ウテン</t>
    </rPh>
    <rPh sb="14" eb="16">
      <t>キョウサイ</t>
    </rPh>
    <rPh sb="17" eb="19">
      <t>シュサイ</t>
    </rPh>
    <phoneticPr fontId="1"/>
  </si>
  <si>
    <t>3月17日（金）</t>
    <rPh sb="1" eb="2">
      <t>ガツ</t>
    </rPh>
    <rPh sb="4" eb="5">
      <t>ニチ</t>
    </rPh>
    <rPh sb="6" eb="7">
      <t>キン</t>
    </rPh>
    <phoneticPr fontId="1"/>
  </si>
  <si>
    <t>片山善博氏
「夢のある地域づくり～必要なこと」</t>
    <rPh sb="0" eb="2">
      <t>カタヤマ</t>
    </rPh>
    <rPh sb="2" eb="3">
      <t>ゼン</t>
    </rPh>
    <rPh sb="3" eb="4">
      <t>ヒロシ</t>
    </rPh>
    <rPh sb="4" eb="5">
      <t>シ</t>
    </rPh>
    <rPh sb="7" eb="8">
      <t>ユメ</t>
    </rPh>
    <rPh sb="11" eb="13">
      <t>チイキ</t>
    </rPh>
    <rPh sb="17" eb="19">
      <t>ヒツヨウ</t>
    </rPh>
    <phoneticPr fontId="1"/>
  </si>
  <si>
    <t>1口1,000円×43人</t>
    <rPh sb="1" eb="2">
      <t>クチ</t>
    </rPh>
    <rPh sb="7" eb="8">
      <t>エン</t>
    </rPh>
    <rPh sb="11" eb="12">
      <t>ニン</t>
    </rPh>
    <phoneticPr fontId="1"/>
  </si>
  <si>
    <t>額代、印刷費、賞品代等</t>
    <rPh sb="0" eb="1">
      <t>ガク</t>
    </rPh>
    <rPh sb="1" eb="2">
      <t>ダイ</t>
    </rPh>
    <rPh sb="3" eb="5">
      <t>インサツ</t>
    </rPh>
    <rPh sb="5" eb="6">
      <t>ヒ</t>
    </rPh>
    <rPh sb="7" eb="9">
      <t>ショウヒン</t>
    </rPh>
    <rPh sb="9" eb="10">
      <t>ダイ</t>
    </rPh>
    <rPh sb="10" eb="11">
      <t>トウ</t>
    </rPh>
    <phoneticPr fontId="1"/>
  </si>
  <si>
    <t>看板整備事業</t>
    <rPh sb="0" eb="2">
      <t>カンバン</t>
    </rPh>
    <rPh sb="2" eb="4">
      <t>セイビ</t>
    </rPh>
    <rPh sb="4" eb="6">
      <t>ジギョウ</t>
    </rPh>
    <phoneticPr fontId="1"/>
  </si>
  <si>
    <t>H29年度中</t>
    <rPh sb="3" eb="4">
      <t>ネン</t>
    </rPh>
    <rPh sb="4" eb="5">
      <t>ド</t>
    </rPh>
    <rPh sb="5" eb="6">
      <t>チュウ</t>
    </rPh>
    <phoneticPr fontId="1"/>
  </si>
  <si>
    <t>町内</t>
    <rPh sb="0" eb="2">
      <t>チョウナイ</t>
    </rPh>
    <phoneticPr fontId="1"/>
  </si>
  <si>
    <t>岡山市教育委員会</t>
    <rPh sb="0" eb="3">
      <t>オカヤマシ</t>
    </rPh>
    <rPh sb="3" eb="5">
      <t>キョウイク</t>
    </rPh>
    <rPh sb="5" eb="8">
      <t>イインカイ</t>
    </rPh>
    <phoneticPr fontId="1"/>
  </si>
  <si>
    <t>アユモドキ放流</t>
    <rPh sb="5" eb="7">
      <t>ホウリュウ</t>
    </rPh>
    <phoneticPr fontId="1"/>
  </si>
  <si>
    <t>玉手箱ウォーキング</t>
    <rPh sb="0" eb="3">
      <t>タマテバコ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</si>
  <si>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</si>
  <si>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キリンビオトープ</t>
    <phoneticPr fontId="1"/>
  </si>
  <si>
    <t>謝金（2回分）</t>
    <rPh sb="0" eb="2">
      <t>シャキン</t>
    </rPh>
    <rPh sb="4" eb="5">
      <t>カイ</t>
    </rPh>
    <rPh sb="5" eb="6">
      <t>ブン</t>
    </rPh>
    <phoneticPr fontId="1"/>
  </si>
  <si>
    <t>10月1日（日）</t>
    <rPh sb="2" eb="3">
      <t>ガツ</t>
    </rPh>
    <rPh sb="4" eb="5">
      <t>ニチ</t>
    </rPh>
    <rPh sb="6" eb="7">
      <t>ニチ</t>
    </rPh>
    <phoneticPr fontId="1"/>
  </si>
  <si>
    <t>講師謝金、旅費交通費等</t>
    <rPh sb="0" eb="2">
      <t>コウシ</t>
    </rPh>
    <rPh sb="2" eb="4">
      <t>シャキン</t>
    </rPh>
    <rPh sb="5" eb="7">
      <t>リョヒ</t>
    </rPh>
    <rPh sb="7" eb="10">
      <t>コウツウヒ</t>
    </rPh>
    <rPh sb="10" eb="11">
      <t>トウ</t>
    </rPh>
    <phoneticPr fontId="1"/>
  </si>
  <si>
    <t>看板の掃除等</t>
    <rPh sb="0" eb="2">
      <t>カンバン</t>
    </rPh>
    <rPh sb="3" eb="5">
      <t>ソウジ</t>
    </rPh>
    <rPh sb="5" eb="6">
      <t>トウ</t>
    </rPh>
    <phoneticPr fontId="1"/>
  </si>
  <si>
    <t>千種学区連合町内会会長</t>
    <rPh sb="0" eb="2">
      <t>チグサ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カイチョウ</t>
    </rPh>
    <phoneticPr fontId="1"/>
  </si>
  <si>
    <t>フルート・アラカルト（仮称）
奏者：堺　由美　氏（瀬戸町在住）他</t>
    <rPh sb="11" eb="13">
      <t>カショウ</t>
    </rPh>
    <rPh sb="15" eb="17">
      <t>ソウシャ</t>
    </rPh>
    <rPh sb="18" eb="19">
      <t>サカイ</t>
    </rPh>
    <rPh sb="20" eb="22">
      <t>ユミ</t>
    </rPh>
    <rPh sb="23" eb="24">
      <t>シ</t>
    </rPh>
    <rPh sb="25" eb="28">
      <t>セトチョウ</t>
    </rPh>
    <rPh sb="28" eb="30">
      <t>ザイジュウ</t>
    </rPh>
    <rPh sb="31" eb="32">
      <t>ホカ</t>
    </rPh>
    <phoneticPr fontId="1"/>
  </si>
  <si>
    <t>宇宙関係（仮称）
講師：黒田　剛史　氏（瀬戸町出身）</t>
    <rPh sb="0" eb="2">
      <t>ウチュウ</t>
    </rPh>
    <rPh sb="2" eb="4">
      <t>カンケイ</t>
    </rPh>
    <rPh sb="5" eb="7">
      <t>カショウ</t>
    </rPh>
    <rPh sb="9" eb="11">
      <t>コウシ</t>
    </rPh>
    <rPh sb="12" eb="14">
      <t>クロダ</t>
    </rPh>
    <rPh sb="15" eb="16">
      <t>タケシ</t>
    </rPh>
    <rPh sb="16" eb="17">
      <t>シ</t>
    </rPh>
    <rPh sb="18" eb="19">
      <t>シ</t>
    </rPh>
    <rPh sb="20" eb="23">
      <t>セトチョウ</t>
    </rPh>
    <rPh sb="23" eb="25">
      <t>シュッシン</t>
    </rPh>
    <phoneticPr fontId="1"/>
  </si>
  <si>
    <t>看板の掃除・岡山歴史まちしるべ申請等</t>
    <rPh sb="0" eb="2">
      <t>カンバン</t>
    </rPh>
    <rPh sb="3" eb="5">
      <t>ソウジ</t>
    </rPh>
    <rPh sb="6" eb="8">
      <t>オカヤマ</t>
    </rPh>
    <rPh sb="8" eb="10">
      <t>レキシ</t>
    </rPh>
    <rPh sb="15" eb="17">
      <t>シンセイ</t>
    </rPh>
    <rPh sb="17" eb="18">
      <t>トウ</t>
    </rPh>
    <phoneticPr fontId="1"/>
  </si>
  <si>
    <t>ボランティアガイド</t>
    <phoneticPr fontId="1"/>
  </si>
  <si>
    <t>観光客へのガイド</t>
    <rPh sb="0" eb="3">
      <t>カンコウキャク</t>
    </rPh>
    <phoneticPr fontId="1"/>
  </si>
  <si>
    <t>宗堂桜、三谷、東大寺瓦窯跡など</t>
    <rPh sb="0" eb="2">
      <t>ソウドウ</t>
    </rPh>
    <rPh sb="2" eb="3">
      <t>サクラ</t>
    </rPh>
    <rPh sb="4" eb="6">
      <t>ミタニ</t>
    </rPh>
    <rPh sb="7" eb="10">
      <t>トウダイジ</t>
    </rPh>
    <rPh sb="10" eb="11">
      <t>カワラ</t>
    </rPh>
    <rPh sb="11" eb="12">
      <t>カマ</t>
    </rPh>
    <rPh sb="12" eb="13">
      <t>アト</t>
    </rPh>
    <phoneticPr fontId="1"/>
  </si>
  <si>
    <t>場所：岡山市立瀬戸公民館　第2研修室　</t>
    <rPh sb="0" eb="2">
      <t>バショ</t>
    </rPh>
    <rPh sb="3" eb="7">
      <t>オカヤマシリツ</t>
    </rPh>
    <rPh sb="7" eb="9">
      <t>セト</t>
    </rPh>
    <rPh sb="9" eb="12">
      <t>コウミンカン</t>
    </rPh>
    <rPh sb="13" eb="14">
      <t>ダイ</t>
    </rPh>
    <rPh sb="15" eb="18">
      <t>ケンシュウシツ</t>
    </rPh>
    <phoneticPr fontId="1"/>
  </si>
  <si>
    <t>三谷もみじフェス（千種連町30,000）、
講演会（江西連町5,000、千種連町5,000、社協5,000）</t>
    <rPh sb="0" eb="2">
      <t>ミタニ</t>
    </rPh>
    <rPh sb="9" eb="11">
      <t>チグサ</t>
    </rPh>
    <rPh sb="11" eb="12">
      <t>レン</t>
    </rPh>
    <rPh sb="12" eb="13">
      <t>マチ</t>
    </rPh>
    <rPh sb="22" eb="25">
      <t>コウエンカイ</t>
    </rPh>
    <rPh sb="26" eb="28">
      <t>エニシ</t>
    </rPh>
    <rPh sb="28" eb="29">
      <t>レン</t>
    </rPh>
    <rPh sb="29" eb="30">
      <t>マチ</t>
    </rPh>
    <rPh sb="36" eb="38">
      <t>チグサ</t>
    </rPh>
    <rPh sb="38" eb="39">
      <t>レン</t>
    </rPh>
    <rPh sb="39" eb="40">
      <t>マチ</t>
    </rPh>
    <rPh sb="46" eb="48">
      <t>シャキョウ</t>
    </rPh>
    <phoneticPr fontId="1"/>
  </si>
  <si>
    <t>箏＆フルートアンサンブル”愛夢”</t>
    <rPh sb="0" eb="1">
      <t>コト</t>
    </rPh>
    <rPh sb="13" eb="14">
      <t>アイ</t>
    </rPh>
    <rPh sb="14" eb="15">
      <t>ユメ</t>
    </rPh>
    <phoneticPr fontId="1"/>
  </si>
  <si>
    <t>日時：平成29年5月22日（月）15:00～</t>
    <rPh sb="0" eb="2">
      <t>ニチジ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ゲツ</t>
    </rPh>
    <phoneticPr fontId="1"/>
  </si>
  <si>
    <t>6アユモドキ保護・保全事業</t>
    <rPh sb="6" eb="8">
      <t>ホゴ</t>
    </rPh>
    <rPh sb="9" eb="11">
      <t>ホゼン</t>
    </rPh>
    <rPh sb="11" eb="13">
      <t>ジギョウ</t>
    </rPh>
    <phoneticPr fontId="1"/>
  </si>
  <si>
    <t>産卵場及び周辺草刈委託</t>
    <rPh sb="0" eb="2">
      <t>サンラン</t>
    </rPh>
    <rPh sb="2" eb="3">
      <t>バ</t>
    </rPh>
    <rPh sb="3" eb="4">
      <t>オヨ</t>
    </rPh>
    <rPh sb="5" eb="7">
      <t>シュウヘン</t>
    </rPh>
    <rPh sb="7" eb="9">
      <t>クサカリ</t>
    </rPh>
    <rPh sb="9" eb="11">
      <t>イタク</t>
    </rPh>
    <phoneticPr fontId="1"/>
  </si>
  <si>
    <t>国交省H29分</t>
    <rPh sb="0" eb="3">
      <t>コッコウショウ</t>
    </rPh>
    <rPh sb="6" eb="7">
      <t>ブン</t>
    </rPh>
    <phoneticPr fontId="1"/>
  </si>
  <si>
    <t>国交省H27分</t>
    <rPh sb="0" eb="3">
      <t>コッコウショウ</t>
    </rPh>
    <rPh sb="6" eb="7">
      <t>ブン</t>
    </rPh>
    <phoneticPr fontId="1"/>
  </si>
  <si>
    <t>身近な生きものの里千種管理費</t>
    <rPh sb="0" eb="2">
      <t>ミジカ</t>
    </rPh>
    <rPh sb="3" eb="4">
      <t>イ</t>
    </rPh>
    <rPh sb="8" eb="9">
      <t>サト</t>
    </rPh>
    <rPh sb="9" eb="11">
      <t>チグサ</t>
    </rPh>
    <rPh sb="11" eb="13">
      <t>カンリ</t>
    </rPh>
    <rPh sb="13" eb="14">
      <t>ヒ</t>
    </rPh>
    <phoneticPr fontId="1"/>
  </si>
  <si>
    <t>岡山市</t>
    <rPh sb="0" eb="3">
      <t>オカヤマシ</t>
    </rPh>
    <phoneticPr fontId="1"/>
  </si>
  <si>
    <t>吉井川瀬戸地区魚類調査委託</t>
    <rPh sb="11" eb="13">
      <t>イタク</t>
    </rPh>
    <phoneticPr fontId="1"/>
  </si>
  <si>
    <t>吉井川魚類調査資料とりまとめ委託</t>
    <rPh sb="14" eb="16">
      <t>イタク</t>
    </rPh>
    <phoneticPr fontId="1"/>
  </si>
  <si>
    <t>事務用紙、PCインク代等</t>
    <rPh sb="0" eb="2">
      <t>ジム</t>
    </rPh>
    <rPh sb="2" eb="4">
      <t>ヨウシ</t>
    </rPh>
    <rPh sb="10" eb="11">
      <t>ダイ</t>
    </rPh>
    <rPh sb="11" eb="12">
      <t>トウ</t>
    </rPh>
    <phoneticPr fontId="1"/>
  </si>
  <si>
    <t>5予備費</t>
    <rPh sb="1" eb="4">
      <t>ヨビヒ</t>
    </rPh>
    <phoneticPr fontId="1"/>
  </si>
  <si>
    <t>調査費、作成費等</t>
    <rPh sb="0" eb="2">
      <t>チョウサ</t>
    </rPh>
    <rPh sb="2" eb="3">
      <t>ヒ</t>
    </rPh>
    <rPh sb="4" eb="6">
      <t>サクセイ</t>
    </rPh>
    <rPh sb="6" eb="7">
      <t>ヒ</t>
    </rPh>
    <rPh sb="7" eb="8">
      <t>トウ</t>
    </rPh>
    <phoneticPr fontId="1"/>
  </si>
  <si>
    <t>作業員賃金等</t>
    <rPh sb="0" eb="3">
      <t>サギョウイン</t>
    </rPh>
    <rPh sb="3" eb="5">
      <t>チンギン</t>
    </rPh>
    <rPh sb="5" eb="6">
      <t>トウ</t>
    </rPh>
    <phoneticPr fontId="1"/>
  </si>
  <si>
    <t>作業員賃金、消耗品費、食糧費等</t>
    <rPh sb="0" eb="3">
      <t>サギョウイン</t>
    </rPh>
    <rPh sb="3" eb="5">
      <t>チンギン</t>
    </rPh>
    <rPh sb="6" eb="9">
      <t>ショウモウヒン</t>
    </rPh>
    <rPh sb="9" eb="10">
      <t>ヒ</t>
    </rPh>
    <rPh sb="11" eb="14">
      <t>ショクリョウヒ</t>
    </rPh>
    <rPh sb="14" eb="15">
      <t>トウ</t>
    </rPh>
    <phoneticPr fontId="1"/>
  </si>
  <si>
    <t>バス駆除釣り大会</t>
    <rPh sb="2" eb="4">
      <t>クジョ</t>
    </rPh>
    <rPh sb="4" eb="5">
      <t>ツ</t>
    </rPh>
    <rPh sb="6" eb="8">
      <t>タイカイ</t>
    </rPh>
    <phoneticPr fontId="1"/>
  </si>
  <si>
    <t>吉井川魚類調査資料取りまとめ委託</t>
    <rPh sb="0" eb="2">
      <t>ヨシイ</t>
    </rPh>
    <rPh sb="2" eb="3">
      <t>ガワ</t>
    </rPh>
    <rPh sb="3" eb="5">
      <t>ギョルイ</t>
    </rPh>
    <rPh sb="5" eb="7">
      <t>チョウサ</t>
    </rPh>
    <rPh sb="7" eb="9">
      <t>シリョウ</t>
    </rPh>
    <rPh sb="9" eb="10">
      <t>ト</t>
    </rPh>
    <rPh sb="14" eb="16">
      <t>イタク</t>
    </rPh>
    <phoneticPr fontId="1"/>
  </si>
  <si>
    <t>バス駆除釣り大会</t>
    <rPh sb="2" eb="4">
      <t>クジョ</t>
    </rPh>
    <rPh sb="4" eb="5">
      <t>ツ</t>
    </rPh>
    <rPh sb="6" eb="8">
      <t>タイカイ</t>
    </rPh>
    <phoneticPr fontId="1"/>
  </si>
  <si>
    <t>寄付金、玉手箱ウォーキング謝金、預金利子</t>
    <rPh sb="0" eb="3">
      <t>キフキン</t>
    </rPh>
    <rPh sb="4" eb="7">
      <t>タマテバコ</t>
    </rPh>
    <rPh sb="13" eb="15">
      <t>シャキン</t>
    </rPh>
    <rPh sb="16" eb="18">
      <t>ヨキン</t>
    </rPh>
    <rPh sb="18" eb="20">
      <t>リシ</t>
    </rPh>
    <phoneticPr fontId="1"/>
  </si>
  <si>
    <t>4アユモドキ保護・保全事業</t>
    <rPh sb="6" eb="8">
      <t>ホゴ</t>
    </rPh>
    <rPh sb="9" eb="11">
      <t>ホゼン</t>
    </rPh>
    <rPh sb="11" eb="13">
      <t>ジギョウ</t>
    </rPh>
    <phoneticPr fontId="1"/>
  </si>
  <si>
    <t>千種学区連合町内会副会長</t>
  </si>
  <si>
    <t>金谷　忠彦</t>
    <rPh sb="0" eb="2">
      <t>カナタニ</t>
    </rPh>
    <rPh sb="3" eb="5">
      <t>タダヒコ</t>
    </rPh>
    <phoneticPr fontId="1"/>
  </si>
  <si>
    <r>
      <t xml:space="preserve">三谷公園もみじフェスタ寄付金等（31,000）
</t>
    </r>
    <r>
      <rPr>
        <sz val="9"/>
        <rFont val="ＭＳ Ｐゴシック"/>
        <family val="3"/>
        <charset val="128"/>
        <scheme val="minor"/>
      </rPr>
      <t>身近な生きものの里管理謝金（30,000）、預金利子等</t>
    </r>
    <rPh sb="0" eb="2">
      <t>ミタニ</t>
    </rPh>
    <rPh sb="2" eb="4">
      <t>コウエン</t>
    </rPh>
    <rPh sb="11" eb="13">
      <t>キフ</t>
    </rPh>
    <rPh sb="13" eb="14">
      <t>キン</t>
    </rPh>
    <rPh sb="14" eb="15">
      <t>トウ</t>
    </rPh>
    <rPh sb="24" eb="26">
      <t>ミジカ</t>
    </rPh>
    <rPh sb="27" eb="28">
      <t>イ</t>
    </rPh>
    <rPh sb="32" eb="33">
      <t>サト</t>
    </rPh>
    <rPh sb="33" eb="35">
      <t>カンリ</t>
    </rPh>
    <rPh sb="35" eb="37">
      <t>シャキン</t>
    </rPh>
    <rPh sb="46" eb="48">
      <t>ヨキン</t>
    </rPh>
    <rPh sb="48" eb="50">
      <t>リシ</t>
    </rPh>
    <rPh sb="50" eb="51">
      <t>トウ</t>
    </rPh>
    <phoneticPr fontId="1"/>
  </si>
  <si>
    <t>バス駆除釣り大会9,000円（消耗品等）
草刈業務302,400円（賃金、消耗品費、飲料費等）
身近な生きものの里管理謝金30,000円（作業員賃金）
吉井川魚類調査資料取りまとめ108,000円
（調査費、作成費等）
吉井川瀬戸地区魚類調査委託248,400円（調査費、作成費等）</t>
    <rPh sb="2" eb="4">
      <t>クジョ</t>
    </rPh>
    <rPh sb="4" eb="5">
      <t>ツ</t>
    </rPh>
    <rPh sb="6" eb="8">
      <t>タイカイ</t>
    </rPh>
    <rPh sb="13" eb="14">
      <t>エン</t>
    </rPh>
    <rPh sb="15" eb="18">
      <t>ショウモウヒン</t>
    </rPh>
    <rPh sb="18" eb="19">
      <t>トウ</t>
    </rPh>
    <rPh sb="21" eb="23">
      <t>クサカリ</t>
    </rPh>
    <rPh sb="23" eb="25">
      <t>ギョウム</t>
    </rPh>
    <rPh sb="32" eb="33">
      <t>エン</t>
    </rPh>
    <rPh sb="34" eb="36">
      <t>チンギン</t>
    </rPh>
    <rPh sb="37" eb="40">
      <t>ショウモウヒン</t>
    </rPh>
    <rPh sb="40" eb="41">
      <t>ヒ</t>
    </rPh>
    <rPh sb="42" eb="44">
      <t>インリョウ</t>
    </rPh>
    <rPh sb="44" eb="45">
      <t>ヒ</t>
    </rPh>
    <rPh sb="45" eb="46">
      <t>トウ</t>
    </rPh>
    <rPh sb="48" eb="50">
      <t>ミジカ</t>
    </rPh>
    <rPh sb="51" eb="52">
      <t>イ</t>
    </rPh>
    <rPh sb="56" eb="57">
      <t>サト</t>
    </rPh>
    <rPh sb="57" eb="59">
      <t>カンリ</t>
    </rPh>
    <rPh sb="59" eb="61">
      <t>シャキン</t>
    </rPh>
    <rPh sb="67" eb="68">
      <t>エン</t>
    </rPh>
    <rPh sb="69" eb="72">
      <t>サギョウイン</t>
    </rPh>
    <rPh sb="72" eb="74">
      <t>チンギン</t>
    </rPh>
    <rPh sb="76" eb="78">
      <t>ヨシイ</t>
    </rPh>
    <rPh sb="78" eb="79">
      <t>ガワ</t>
    </rPh>
    <rPh sb="79" eb="81">
      <t>ギョルイ</t>
    </rPh>
    <rPh sb="81" eb="83">
      <t>チョウサ</t>
    </rPh>
    <rPh sb="83" eb="85">
      <t>シリョウ</t>
    </rPh>
    <rPh sb="85" eb="86">
      <t>ト</t>
    </rPh>
    <rPh sb="97" eb="98">
      <t>エン</t>
    </rPh>
    <rPh sb="100" eb="102">
      <t>チョウサ</t>
    </rPh>
    <rPh sb="102" eb="103">
      <t>ヒ</t>
    </rPh>
    <rPh sb="104" eb="106">
      <t>サクセイ</t>
    </rPh>
    <rPh sb="106" eb="107">
      <t>ヒ</t>
    </rPh>
    <rPh sb="107" eb="108">
      <t>トウ</t>
    </rPh>
    <rPh sb="110" eb="112">
      <t>ヨシイ</t>
    </rPh>
    <rPh sb="112" eb="113">
      <t>ガワ</t>
    </rPh>
    <rPh sb="113" eb="115">
      <t>セト</t>
    </rPh>
    <rPh sb="115" eb="117">
      <t>チク</t>
    </rPh>
    <rPh sb="117" eb="119">
      <t>ギョルイ</t>
    </rPh>
    <rPh sb="119" eb="121">
      <t>チョウサ</t>
    </rPh>
    <rPh sb="121" eb="123">
      <t>イタク</t>
    </rPh>
    <rPh sb="130" eb="131">
      <t>エン</t>
    </rPh>
    <rPh sb="132" eb="134">
      <t>チョウサ</t>
    </rPh>
    <rPh sb="134" eb="135">
      <t>ヒ</t>
    </rPh>
    <rPh sb="136" eb="138">
      <t>サクセイ</t>
    </rPh>
    <rPh sb="138" eb="139">
      <t>ヒ</t>
    </rPh>
    <rPh sb="139" eb="140">
      <t>トウ</t>
    </rPh>
    <phoneticPr fontId="1"/>
  </si>
  <si>
    <t>12月頃
 1月頃</t>
    <rPh sb="2" eb="3">
      <t>ガツ</t>
    </rPh>
    <rPh sb="3" eb="4">
      <t>コロ</t>
    </rPh>
    <rPh sb="7" eb="8">
      <t>ガツ</t>
    </rPh>
    <rPh sb="8" eb="9">
      <t>コロ</t>
    </rPh>
    <phoneticPr fontId="1"/>
  </si>
  <si>
    <t xml:space="preserve"> 3月頃</t>
    <rPh sb="2" eb="3">
      <t>ガツ</t>
    </rPh>
    <rPh sb="3" eb="4">
      <t>コロ</t>
    </rPh>
    <phoneticPr fontId="1"/>
  </si>
  <si>
    <t xml:space="preserve"> 1月頃</t>
    <rPh sb="2" eb="3">
      <t>ガツ</t>
    </rPh>
    <rPh sb="3" eb="4">
      <t>コロ</t>
    </rPh>
    <phoneticPr fontId="1"/>
  </si>
  <si>
    <t xml:space="preserve"> 5月22日（月）</t>
    <rPh sb="2" eb="3">
      <t>ガツ</t>
    </rPh>
    <rPh sb="5" eb="6">
      <t>ニチ</t>
    </rPh>
    <rPh sb="7" eb="8">
      <t>ゲツ</t>
    </rPh>
    <phoneticPr fontId="1"/>
  </si>
  <si>
    <t xml:space="preserve"> 9月10日（日）</t>
    <rPh sb="2" eb="3">
      <t>ガツ</t>
    </rPh>
    <rPh sb="5" eb="6">
      <t>ニチ</t>
    </rPh>
    <rPh sb="7" eb="8">
      <t>ニチ</t>
    </rPh>
    <phoneticPr fontId="1"/>
  </si>
  <si>
    <t xml:space="preserve"> 7月15日（土）</t>
    <rPh sb="2" eb="3">
      <t>ガツ</t>
    </rPh>
    <rPh sb="5" eb="6">
      <t>ニチ</t>
    </rPh>
    <rPh sb="7" eb="8">
      <t>ド</t>
    </rPh>
    <phoneticPr fontId="1"/>
  </si>
  <si>
    <t xml:space="preserve"> 8月5日（土）</t>
    <rPh sb="2" eb="3">
      <t>ガツ</t>
    </rPh>
    <rPh sb="4" eb="5">
      <t>ニチ</t>
    </rPh>
    <rPh sb="6" eb="7">
      <t>ド</t>
    </rPh>
    <phoneticPr fontId="1"/>
  </si>
  <si>
    <t xml:space="preserve"> 9月30日（土）</t>
    <rPh sb="2" eb="3">
      <t>ガツ</t>
    </rPh>
    <rPh sb="5" eb="6">
      <t>ニチ</t>
    </rPh>
    <rPh sb="7" eb="8">
      <t>ド</t>
    </rPh>
    <phoneticPr fontId="1"/>
  </si>
  <si>
    <t xml:space="preserve"> 5月頃～
 3月31日</t>
    <rPh sb="2" eb="3">
      <t>ガツ</t>
    </rPh>
    <rPh sb="3" eb="4">
      <t>コロ</t>
    </rPh>
    <rPh sb="8" eb="9">
      <t>ガツ</t>
    </rPh>
    <rPh sb="11" eb="12">
      <t>ニチ</t>
    </rPh>
    <phoneticPr fontId="1"/>
  </si>
  <si>
    <t xml:space="preserve"> 5月頃～
11月30日</t>
    <rPh sb="2" eb="3">
      <t>ガツ</t>
    </rPh>
    <rPh sb="3" eb="4">
      <t>コロ</t>
    </rPh>
    <rPh sb="8" eb="9">
      <t>ガツ</t>
    </rPh>
    <rPh sb="11" eb="12">
      <t>ニチ</t>
    </rPh>
    <phoneticPr fontId="1"/>
  </si>
  <si>
    <t>12月1日（金）
 3月2日（金）</t>
    <rPh sb="2" eb="3">
      <t>ガツ</t>
    </rPh>
    <rPh sb="4" eb="5">
      <t>ニチ</t>
    </rPh>
    <rPh sb="6" eb="7">
      <t>キン</t>
    </rPh>
    <rPh sb="11" eb="12">
      <t>ガツ</t>
    </rPh>
    <rPh sb="13" eb="14">
      <t>ニチ</t>
    </rPh>
    <rPh sb="15" eb="16">
      <t>キン</t>
    </rPh>
    <phoneticPr fontId="1"/>
  </si>
  <si>
    <t xml:space="preserve"> 7月8日（土）</t>
    <rPh sb="2" eb="3">
      <t>ガツ</t>
    </rPh>
    <rPh sb="4" eb="5">
      <t>ニチ</t>
    </rPh>
    <rPh sb="6" eb="7">
      <t>ド</t>
    </rPh>
    <phoneticPr fontId="1"/>
  </si>
  <si>
    <t xml:space="preserve"> 7月頃</t>
    <rPh sb="2" eb="3">
      <t>ガツ</t>
    </rPh>
    <rPh sb="3" eb="4">
      <t>コロ</t>
    </rPh>
    <phoneticPr fontId="1"/>
  </si>
  <si>
    <t>山下　昭男</t>
    <rPh sb="0" eb="2">
      <t>ヤマシタ</t>
    </rPh>
    <rPh sb="3" eb="4">
      <t>アキラ</t>
    </rPh>
    <rPh sb="4" eb="5">
      <t>オトコ</t>
    </rPh>
    <phoneticPr fontId="1"/>
  </si>
  <si>
    <t>加納　喜四雄</t>
    <rPh sb="0" eb="2">
      <t>カノウ</t>
    </rPh>
    <rPh sb="3" eb="4">
      <t>キ</t>
    </rPh>
    <rPh sb="4" eb="5">
      <t>シ</t>
    </rPh>
    <rPh sb="5" eb="6">
      <t>オ</t>
    </rPh>
    <phoneticPr fontId="1"/>
  </si>
  <si>
    <t>田淵　太一郎</t>
    <rPh sb="0" eb="2">
      <t>タブチ</t>
    </rPh>
    <rPh sb="3" eb="6">
      <t>タイチロウ</t>
    </rPh>
    <phoneticPr fontId="1"/>
  </si>
  <si>
    <t>國定　廸夫</t>
    <rPh sb="0" eb="1">
      <t>クニ</t>
    </rPh>
    <rPh sb="1" eb="2">
      <t>サダ</t>
    </rPh>
    <rPh sb="3" eb="4">
      <t>ミチ</t>
    </rPh>
    <rPh sb="4" eb="5">
      <t>オット</t>
    </rPh>
    <phoneticPr fontId="1"/>
  </si>
  <si>
    <t>黒田　益次</t>
    <rPh sb="0" eb="2">
      <t>クロダ</t>
    </rPh>
    <rPh sb="3" eb="4">
      <t>マス</t>
    </rPh>
    <rPh sb="4" eb="5">
      <t>ツ</t>
    </rPh>
    <phoneticPr fontId="1"/>
  </si>
  <si>
    <t>伊永　高明</t>
    <rPh sb="0" eb="2">
      <t>コレナガ</t>
    </rPh>
    <rPh sb="3" eb="5">
      <t>タカアキ</t>
    </rPh>
    <phoneticPr fontId="1"/>
  </si>
  <si>
    <t>閉会</t>
    <rPh sb="0" eb="2">
      <t>ヘイカイ</t>
    </rPh>
    <phoneticPr fontId="1"/>
  </si>
  <si>
    <t>入矢　真知子</t>
    <rPh sb="0" eb="2">
      <t>イリヤ</t>
    </rPh>
    <rPh sb="3" eb="6">
      <t>マチコ</t>
    </rPh>
    <phoneticPr fontId="1"/>
  </si>
  <si>
    <t>松本　記代子</t>
    <rPh sb="0" eb="2">
      <t>マツモト</t>
    </rPh>
    <rPh sb="3" eb="4">
      <t>キ</t>
    </rPh>
    <phoneticPr fontId="1"/>
  </si>
  <si>
    <t>平成29年度瀬戸町観光文化協会事業計画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ジギョウ</t>
    </rPh>
    <rPh sb="17" eb="19">
      <t>ケイカク</t>
    </rPh>
    <phoneticPr fontId="1"/>
  </si>
  <si>
    <t>平成29年度瀬戸町観光文化協会予算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ヨサン</t>
    </rPh>
    <phoneticPr fontId="1"/>
  </si>
  <si>
    <t>瀬戸町観光文化協会役員名簿</t>
    <rPh sb="0" eb="2">
      <t>セト</t>
    </rPh>
    <rPh sb="2" eb="3">
      <t>チョウ</t>
    </rPh>
    <rPh sb="3" eb="5">
      <t>カンコウ</t>
    </rPh>
    <rPh sb="5" eb="7">
      <t>ブンカ</t>
    </rPh>
    <rPh sb="7" eb="9">
      <t>キョウカイ</t>
    </rPh>
    <rPh sb="9" eb="11">
      <t>ヤクイン</t>
    </rPh>
    <rPh sb="11" eb="1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</si>
</sst>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0" fillId="0" borderId="0" xfId="0" applyNumberFormat="1">
      <alignment vertical="center"/>
    </xf>
    <xf numFmtId="38" fontId="4" fillId="0" borderId="10" xfId="1" applyFont="1" applyBorder="1">
      <alignment vertical="center"/>
    </xf>
    <xf numFmtId="0" fontId="9" fillId="0" borderId="10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0" xfId="1" applyFont="1">
      <alignment vertical="center"/>
    </xf>
    <xf numFmtId="0" fontId="5" fillId="0" borderId="1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56" fontId="5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15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38" fontId="0" fillId="0" borderId="0" xfId="1" applyFont="1">
      <alignment vertical="center"/>
    </xf>
    <xf numFmtId="0" fontId="14" fillId="0" borderId="3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0" fillId="2" borderId="0" xfId="0" applyFill="1">
      <alignment vertical="center"/>
    </xf>
    <xf numFmtId="0" fontId="9" fillId="0" borderId="1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9" fillId="0" borderId="10" xfId="0" applyFont="1" applyBorder="1" applyAlignment="1">
      <alignment vertical="center" wrapText="1"/>
    </xf>
    <xf numFmtId="38" fontId="6" fillId="0" borderId="3" xfId="0" applyNumberFormat="1" applyFont="1" applyBorder="1">
      <alignment vertical="center"/>
    </xf>
    <xf numFmtId="38" fontId="5" fillId="2" borderId="0" xfId="0" applyNumberFormat="1" applyFont="1" applyFill="1" applyBorder="1">
      <alignment vertical="center"/>
    </xf>
    <xf numFmtId="0" fontId="5" fillId="0" borderId="3" xfId="0" applyFont="1" applyBorder="1">
      <alignment vertical="center"/>
    </xf>
    <xf numFmtId="38" fontId="5" fillId="0" borderId="10" xfId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38" fontId="5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38" fontId="5" fillId="0" borderId="16" xfId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38" fontId="5" fillId="0" borderId="19" xfId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38" fontId="5" fillId="2" borderId="9" xfId="1" applyFont="1" applyFill="1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2" borderId="28" xfId="1" applyFont="1" applyFill="1" applyBorder="1">
      <alignment vertical="center"/>
    </xf>
    <xf numFmtId="38" fontId="5" fillId="2" borderId="16" xfId="1" applyFont="1" applyFill="1" applyBorder="1">
      <alignment vertical="center"/>
    </xf>
    <xf numFmtId="0" fontId="5" fillId="0" borderId="22" xfId="0" applyFont="1" applyBorder="1" applyAlignment="1">
      <alignment horizontal="center" vertical="center"/>
    </xf>
    <xf numFmtId="38" fontId="5" fillId="2" borderId="10" xfId="1" applyFont="1" applyFill="1" applyBorder="1">
      <alignment vertical="center"/>
    </xf>
    <xf numFmtId="38" fontId="5" fillId="0" borderId="3" xfId="1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vertical="center" shrinkToFit="1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38" fontId="5" fillId="0" borderId="26" xfId="1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5" xfId="0" applyFont="1" applyBorder="1" applyAlignment="1">
      <alignment vertical="center" shrinkToFit="1"/>
    </xf>
    <xf numFmtId="38" fontId="5" fillId="2" borderId="26" xfId="1" applyFont="1" applyFill="1" applyBorder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>
      <alignment vertical="center"/>
    </xf>
    <xf numFmtId="38" fontId="5" fillId="0" borderId="31" xfId="1" applyFont="1" applyBorder="1">
      <alignment vertical="center"/>
    </xf>
    <xf numFmtId="0" fontId="5" fillId="0" borderId="31" xfId="0" applyFont="1" applyBorder="1" applyAlignment="1">
      <alignment vertical="center" wrapText="1"/>
    </xf>
    <xf numFmtId="38" fontId="5" fillId="0" borderId="4" xfId="1" applyFont="1" applyBorder="1">
      <alignment vertical="center"/>
    </xf>
    <xf numFmtId="0" fontId="5" fillId="0" borderId="4" xfId="0" applyFont="1" applyBorder="1">
      <alignment vertical="center"/>
    </xf>
    <xf numFmtId="38" fontId="6" fillId="0" borderId="0" xfId="0" applyNumberFormat="1" applyFont="1">
      <alignment vertical="center"/>
    </xf>
    <xf numFmtId="0" fontId="5" fillId="0" borderId="16" xfId="0" applyFont="1" applyBorder="1" applyAlignment="1">
      <alignment vertical="center" wrapText="1"/>
    </xf>
    <xf numFmtId="38" fontId="5" fillId="0" borderId="19" xfId="1" applyFont="1" applyFill="1" applyBorder="1">
      <alignment vertical="center"/>
    </xf>
    <xf numFmtId="0" fontId="5" fillId="0" borderId="17" xfId="0" applyFont="1" applyBorder="1" applyAlignment="1">
      <alignment horizontal="left" vertical="center"/>
    </xf>
    <xf numFmtId="38" fontId="5" fillId="0" borderId="13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0" fontId="5" fillId="0" borderId="10" xfId="0" applyFont="1" applyBorder="1" applyAlignment="1">
      <alignment horizontal="left" vertical="center" wrapText="1"/>
    </xf>
    <xf numFmtId="38" fontId="5" fillId="0" borderId="28" xfId="1" applyFont="1" applyBorder="1">
      <alignment vertical="center"/>
    </xf>
    <xf numFmtId="0" fontId="5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3" xfId="0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M7" sqref="M7"/>
    </sheetView>
  </sheetViews>
  <sheetFormatPr defaultRowHeight="21.75" customHeight="1"/>
  <cols>
    <col min="1" max="1" width="4.375" style="1" customWidth="1"/>
    <col min="2" max="2" width="3.125" customWidth="1"/>
    <col min="4" max="4" width="5.75" customWidth="1"/>
    <col min="10" max="10" width="12.625" customWidth="1"/>
  </cols>
  <sheetData>
    <row r="1" spans="1:10" ht="21.75" customHeight="1">
      <c r="A1" s="5"/>
      <c r="B1" s="3"/>
      <c r="C1" s="3"/>
      <c r="D1" s="3"/>
      <c r="E1" s="3"/>
      <c r="F1" s="3"/>
      <c r="G1" s="3"/>
      <c r="H1" s="3"/>
      <c r="I1" s="3"/>
    </row>
    <row r="2" spans="1:10" ht="21.75" customHeight="1">
      <c r="A2" s="192" t="s">
        <v>144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21.75" customHeight="1">
      <c r="A3" s="5"/>
      <c r="B3" s="3"/>
      <c r="C3" s="3"/>
      <c r="D3" s="3"/>
      <c r="E3" s="3"/>
      <c r="F3" s="3"/>
      <c r="G3" s="3"/>
      <c r="H3" s="3"/>
      <c r="I3" s="3"/>
    </row>
    <row r="4" spans="1:10" ht="21.75" customHeight="1">
      <c r="A4" s="5"/>
      <c r="B4" s="3"/>
      <c r="C4" s="3"/>
      <c r="D4" s="3"/>
      <c r="G4" s="3" t="s">
        <v>235</v>
      </c>
      <c r="H4" s="3"/>
      <c r="I4" s="3"/>
    </row>
    <row r="5" spans="1:10" ht="21.75" customHeight="1">
      <c r="A5" s="5"/>
      <c r="B5" s="3"/>
      <c r="C5" s="3"/>
      <c r="D5" s="3"/>
      <c r="G5" s="3" t="s">
        <v>232</v>
      </c>
      <c r="H5" s="3"/>
      <c r="I5" s="3"/>
    </row>
    <row r="6" spans="1:10" ht="21.75" customHeight="1">
      <c r="A6" s="5"/>
      <c r="B6" s="3"/>
      <c r="C6" s="3"/>
      <c r="D6" s="3"/>
      <c r="E6" s="3"/>
      <c r="G6" s="3"/>
      <c r="H6" s="3"/>
      <c r="I6" s="3"/>
    </row>
    <row r="7" spans="1:10" ht="21.75" customHeight="1">
      <c r="A7" s="193" t="s">
        <v>122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0" ht="21.75" customHeight="1">
      <c r="A8" s="74"/>
      <c r="B8" s="74"/>
      <c r="C8" s="74"/>
      <c r="D8" s="74"/>
      <c r="E8" s="3"/>
      <c r="F8" s="3"/>
      <c r="G8" s="3"/>
      <c r="H8" s="3"/>
      <c r="I8" s="3"/>
    </row>
    <row r="9" spans="1:10" ht="21.75" customHeight="1">
      <c r="A9" s="5">
        <v>1</v>
      </c>
      <c r="B9" s="3" t="s">
        <v>4</v>
      </c>
      <c r="C9" s="3"/>
      <c r="D9" s="3"/>
      <c r="E9" s="3"/>
      <c r="F9" s="3"/>
      <c r="G9" s="3"/>
      <c r="H9" s="3"/>
      <c r="I9" s="3"/>
      <c r="J9" s="27"/>
    </row>
    <row r="10" spans="1:10" ht="21.75" customHeight="1">
      <c r="A10" s="5"/>
      <c r="B10" s="3"/>
      <c r="C10" s="3"/>
      <c r="D10" s="3"/>
      <c r="E10" s="3"/>
      <c r="F10" s="3"/>
      <c r="G10" s="3"/>
      <c r="H10" s="3"/>
      <c r="I10" s="3"/>
      <c r="J10" s="27"/>
    </row>
    <row r="11" spans="1:10" ht="21.75" customHeight="1">
      <c r="A11" s="5">
        <v>2</v>
      </c>
      <c r="B11" s="3" t="s">
        <v>5</v>
      </c>
      <c r="C11" s="3"/>
      <c r="D11" s="3"/>
      <c r="E11" s="3"/>
      <c r="F11" s="3"/>
      <c r="G11" s="3"/>
      <c r="I11" s="188"/>
      <c r="J11" s="28" t="s">
        <v>276</v>
      </c>
    </row>
    <row r="12" spans="1:10" ht="21.75" customHeight="1">
      <c r="A12" s="5"/>
      <c r="B12" s="3"/>
      <c r="C12" s="3"/>
      <c r="D12" s="3"/>
      <c r="E12" s="3"/>
      <c r="F12" s="3"/>
      <c r="G12" s="3"/>
      <c r="H12" s="3"/>
      <c r="I12" s="3"/>
      <c r="J12" s="27"/>
    </row>
    <row r="13" spans="1:10" ht="21.75" customHeight="1">
      <c r="A13" s="5">
        <v>3</v>
      </c>
      <c r="B13" s="3" t="s">
        <v>6</v>
      </c>
      <c r="C13" s="3"/>
      <c r="D13" s="3"/>
      <c r="E13" s="3"/>
      <c r="F13" s="3"/>
      <c r="G13" s="3"/>
      <c r="H13" s="3"/>
      <c r="I13" s="3"/>
      <c r="J13" s="27"/>
    </row>
    <row r="14" spans="1:10" ht="21.75" customHeight="1">
      <c r="A14" s="5"/>
      <c r="B14" s="3"/>
      <c r="C14" s="3"/>
      <c r="D14" s="3"/>
      <c r="E14" s="3"/>
      <c r="F14" s="3"/>
      <c r="G14" s="3"/>
      <c r="H14" s="3"/>
      <c r="I14" s="3"/>
      <c r="J14" s="27"/>
    </row>
    <row r="15" spans="1:10" ht="21.75" customHeight="1">
      <c r="A15" s="5"/>
      <c r="B15" s="3" t="s">
        <v>119</v>
      </c>
      <c r="C15" s="3"/>
      <c r="D15" s="3"/>
      <c r="E15" s="3" t="s">
        <v>147</v>
      </c>
      <c r="F15" s="3"/>
      <c r="G15" s="3"/>
      <c r="H15" s="3"/>
      <c r="I15" s="27"/>
      <c r="J15" s="3"/>
    </row>
    <row r="16" spans="1:10" ht="21.75" customHeight="1">
      <c r="A16" s="5"/>
      <c r="B16" s="3"/>
      <c r="C16" s="3"/>
      <c r="D16" s="3"/>
      <c r="E16" s="194" t="s">
        <v>124</v>
      </c>
      <c r="F16" s="194"/>
      <c r="G16" s="3"/>
      <c r="H16" s="3"/>
      <c r="I16" s="27"/>
      <c r="J16" s="3"/>
    </row>
    <row r="17" spans="1:10" ht="21.75" customHeight="1">
      <c r="A17" s="5"/>
      <c r="B17" s="3" t="s">
        <v>120</v>
      </c>
      <c r="C17" s="3"/>
      <c r="D17" s="3"/>
      <c r="E17" s="3" t="s">
        <v>118</v>
      </c>
      <c r="F17" s="3"/>
      <c r="G17" s="3"/>
      <c r="H17" s="3"/>
      <c r="I17" s="27"/>
      <c r="J17" s="3"/>
    </row>
    <row r="18" spans="1:10" ht="21.75" customHeight="1">
      <c r="A18" s="5"/>
      <c r="B18" s="3" t="s">
        <v>121</v>
      </c>
      <c r="C18" s="3"/>
      <c r="D18" s="3"/>
      <c r="E18" s="3" t="s">
        <v>146</v>
      </c>
      <c r="F18" s="3"/>
      <c r="G18" s="3"/>
      <c r="H18" s="3"/>
      <c r="I18" s="27"/>
      <c r="J18" s="3"/>
    </row>
    <row r="19" spans="1:10" ht="21.75" customHeight="1">
      <c r="A19" s="5"/>
      <c r="B19" s="3" t="s">
        <v>145</v>
      </c>
      <c r="C19" s="3"/>
      <c r="D19" s="3"/>
      <c r="E19" s="3"/>
      <c r="F19" s="3"/>
      <c r="G19" s="3"/>
      <c r="H19" s="3"/>
      <c r="I19" s="27"/>
      <c r="J19" s="3"/>
    </row>
    <row r="20" spans="1:10" ht="21.75" customHeight="1">
      <c r="A20" s="5"/>
      <c r="B20" s="3"/>
      <c r="C20" s="3"/>
      <c r="D20" s="3"/>
      <c r="E20" s="3"/>
      <c r="F20" s="3"/>
      <c r="G20" s="3"/>
      <c r="H20" s="3"/>
      <c r="I20" s="3"/>
      <c r="J20" s="27"/>
    </row>
    <row r="21" spans="1:10" ht="21.75" customHeight="1">
      <c r="A21" s="5">
        <v>4</v>
      </c>
      <c r="B21" s="3" t="s">
        <v>116</v>
      </c>
      <c r="C21" s="3"/>
      <c r="D21" s="3"/>
      <c r="E21" s="3"/>
      <c r="F21" s="3"/>
      <c r="G21" s="3"/>
      <c r="H21" s="3"/>
      <c r="I21" s="3"/>
      <c r="J21" s="27"/>
    </row>
    <row r="22" spans="1:10" ht="21.75" customHeight="1">
      <c r="A22" s="5"/>
      <c r="B22" s="3"/>
      <c r="C22" s="70"/>
      <c r="D22" s="70"/>
      <c r="E22" s="71"/>
      <c r="F22" s="71"/>
      <c r="G22" s="71"/>
      <c r="H22" s="71"/>
      <c r="I22" s="72"/>
      <c r="J22" s="72"/>
    </row>
    <row r="23" spans="1:10" ht="21.75" customHeight="1">
      <c r="A23" s="5">
        <v>5</v>
      </c>
      <c r="B23" s="3" t="s">
        <v>277</v>
      </c>
      <c r="C23" s="3"/>
      <c r="D23" s="3"/>
      <c r="E23" s="3"/>
      <c r="F23" s="3"/>
      <c r="G23" s="3"/>
      <c r="H23" s="3"/>
      <c r="I23" s="3"/>
      <c r="J23" s="27"/>
    </row>
    <row r="24" spans="1:10" ht="21.75" customHeight="1">
      <c r="A24" s="28"/>
      <c r="B24" s="27"/>
      <c r="C24" s="27"/>
      <c r="D24" s="27"/>
      <c r="E24" s="27"/>
      <c r="F24" s="27"/>
      <c r="G24" s="27"/>
      <c r="H24" s="27"/>
      <c r="I24" s="27"/>
      <c r="J24" s="27"/>
    </row>
  </sheetData>
  <mergeCells count="3">
    <mergeCell ref="A2:J2"/>
    <mergeCell ref="A7:J7"/>
    <mergeCell ref="E16:F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"/>
  <sheetViews>
    <sheetView zoomScaleNormal="100" workbookViewId="0">
      <selection activeCell="H30" sqref="H30"/>
    </sheetView>
  </sheetViews>
  <sheetFormatPr defaultColWidth="2.875" defaultRowHeight="21.75" customHeight="1"/>
  <cols>
    <col min="1" max="1" width="4.25" style="1" customWidth="1"/>
    <col min="2" max="2" width="25.875" style="4" customWidth="1"/>
    <col min="3" max="3" width="31.25" style="4" customWidth="1"/>
    <col min="4" max="4" width="5.375" style="1" customWidth="1"/>
    <col min="5" max="5" width="12.625" customWidth="1"/>
    <col min="6" max="6" width="18.125" style="39" customWidth="1"/>
    <col min="7" max="9" width="15.375" customWidth="1"/>
  </cols>
  <sheetData>
    <row r="1" spans="1:6" ht="21.75" customHeight="1">
      <c r="B1" s="86"/>
      <c r="C1" s="86"/>
    </row>
    <row r="2" spans="1:6" ht="21.75" customHeight="1">
      <c r="A2" s="199" t="s">
        <v>119</v>
      </c>
      <c r="B2" s="199"/>
    </row>
    <row r="3" spans="1:6" ht="21.75" customHeight="1">
      <c r="A3" s="202" t="s">
        <v>179</v>
      </c>
      <c r="B3" s="202"/>
      <c r="C3" s="202"/>
      <c r="D3" s="202"/>
      <c r="E3" s="202"/>
      <c r="F3" s="202"/>
    </row>
    <row r="4" spans="1:6" ht="21.75" customHeight="1">
      <c r="A4" s="59" t="s">
        <v>27</v>
      </c>
      <c r="B4" s="58"/>
      <c r="C4" s="43"/>
      <c r="D4" s="49"/>
      <c r="E4" s="49"/>
      <c r="F4" s="53"/>
    </row>
    <row r="5" spans="1:6" s="1" customFormat="1" ht="21.75" customHeight="1">
      <c r="A5" s="44" t="s">
        <v>19</v>
      </c>
      <c r="B5" s="44" t="s">
        <v>99</v>
      </c>
      <c r="C5" s="44" t="s">
        <v>95</v>
      </c>
      <c r="D5" s="203" t="s">
        <v>100</v>
      </c>
      <c r="E5" s="203"/>
      <c r="F5" s="44" t="s">
        <v>0</v>
      </c>
    </row>
    <row r="6" spans="1:6" s="1" customFormat="1" ht="21.75" customHeight="1">
      <c r="A6" s="13">
        <v>1</v>
      </c>
      <c r="B6" s="56" t="s">
        <v>94</v>
      </c>
      <c r="C6" s="8" t="s">
        <v>180</v>
      </c>
      <c r="D6" s="41" t="s">
        <v>32</v>
      </c>
      <c r="E6" s="50" t="s">
        <v>148</v>
      </c>
      <c r="F6" s="52" t="s">
        <v>18</v>
      </c>
    </row>
    <row r="7" spans="1:6" s="1" customFormat="1" ht="21.75" customHeight="1">
      <c r="A7" s="210">
        <v>2</v>
      </c>
      <c r="B7" s="208" t="s">
        <v>207</v>
      </c>
      <c r="C7" s="8" t="s">
        <v>205</v>
      </c>
      <c r="D7" s="57" t="s">
        <v>105</v>
      </c>
      <c r="E7" s="17" t="s">
        <v>150</v>
      </c>
      <c r="F7" s="52" t="s">
        <v>151</v>
      </c>
    </row>
    <row r="8" spans="1:6" s="1" customFormat="1" ht="33" customHeight="1">
      <c r="A8" s="206"/>
      <c r="B8" s="209"/>
      <c r="C8" s="8" t="s">
        <v>202</v>
      </c>
      <c r="D8" s="69" t="s">
        <v>149</v>
      </c>
      <c r="E8" s="21" t="s">
        <v>152</v>
      </c>
      <c r="F8" s="52" t="s">
        <v>199</v>
      </c>
    </row>
    <row r="9" spans="1:6" s="1" customFormat="1" ht="33" customHeight="1">
      <c r="A9" s="206"/>
      <c r="B9" s="209"/>
      <c r="C9" s="104" t="s">
        <v>203</v>
      </c>
      <c r="D9" s="69" t="s">
        <v>200</v>
      </c>
      <c r="E9" s="21" t="s">
        <v>209</v>
      </c>
      <c r="F9" s="91" t="s">
        <v>204</v>
      </c>
    </row>
    <row r="10" spans="1:6" ht="21.75" customHeight="1">
      <c r="A10" s="42">
        <v>3</v>
      </c>
      <c r="B10" s="8" t="s">
        <v>29</v>
      </c>
      <c r="C10" s="11" t="s">
        <v>153</v>
      </c>
      <c r="D10" s="41" t="s">
        <v>32</v>
      </c>
      <c r="E10" s="18" t="s">
        <v>154</v>
      </c>
      <c r="F10" s="52" t="s">
        <v>18</v>
      </c>
    </row>
    <row r="11" spans="1:6" ht="21.75" customHeight="1">
      <c r="A11" s="88">
        <v>4</v>
      </c>
      <c r="B11" s="61" t="s">
        <v>22</v>
      </c>
      <c r="C11" s="8" t="s">
        <v>30</v>
      </c>
      <c r="D11" s="41" t="s">
        <v>105</v>
      </c>
      <c r="E11" s="18" t="s">
        <v>155</v>
      </c>
      <c r="F11" s="52" t="s">
        <v>3</v>
      </c>
    </row>
    <row r="12" spans="1:6" ht="33" customHeight="1">
      <c r="A12" s="92">
        <v>5</v>
      </c>
      <c r="B12" s="61" t="s">
        <v>156</v>
      </c>
      <c r="C12" s="90" t="s">
        <v>210</v>
      </c>
      <c r="D12" s="87" t="s">
        <v>113</v>
      </c>
      <c r="E12" s="18" t="s">
        <v>206</v>
      </c>
      <c r="F12" s="91" t="s">
        <v>18</v>
      </c>
    </row>
    <row r="13" spans="1:6" ht="21.75" customHeight="1">
      <c r="A13" s="94">
        <v>6</v>
      </c>
      <c r="B13" s="61" t="s">
        <v>190</v>
      </c>
      <c r="C13" s="95" t="s">
        <v>224</v>
      </c>
      <c r="D13" s="197" t="s">
        <v>191</v>
      </c>
      <c r="E13" s="198"/>
      <c r="F13" s="91" t="s">
        <v>192</v>
      </c>
    </row>
    <row r="14" spans="1:6" ht="21.75" customHeight="1">
      <c r="A14" s="206">
        <v>7</v>
      </c>
      <c r="B14" s="204" t="s">
        <v>167</v>
      </c>
      <c r="C14" s="93" t="s">
        <v>208</v>
      </c>
      <c r="D14" s="99" t="s">
        <v>32</v>
      </c>
      <c r="E14" s="100" t="s">
        <v>168</v>
      </c>
      <c r="F14" s="96" t="s">
        <v>45</v>
      </c>
    </row>
    <row r="15" spans="1:6" ht="21.75" customHeight="1">
      <c r="A15" s="206"/>
      <c r="B15" s="204"/>
      <c r="C15" s="8" t="s">
        <v>39</v>
      </c>
      <c r="D15" s="41" t="s">
        <v>107</v>
      </c>
      <c r="E15" s="18" t="s">
        <v>157</v>
      </c>
      <c r="F15" s="92" t="s">
        <v>161</v>
      </c>
    </row>
    <row r="16" spans="1:6" ht="21.75" customHeight="1">
      <c r="A16" s="206"/>
      <c r="B16" s="204"/>
      <c r="C16" s="8" t="s">
        <v>159</v>
      </c>
      <c r="D16" s="41" t="s">
        <v>105</v>
      </c>
      <c r="E16" s="18" t="s">
        <v>134</v>
      </c>
      <c r="F16" s="97" t="s">
        <v>158</v>
      </c>
    </row>
    <row r="17" spans="1:6" ht="21.75" customHeight="1">
      <c r="A17" s="206"/>
      <c r="B17" s="204"/>
      <c r="C17" s="90" t="s">
        <v>160</v>
      </c>
      <c r="D17" s="87" t="s">
        <v>161</v>
      </c>
      <c r="E17" s="18" t="s">
        <v>162</v>
      </c>
      <c r="F17" s="97" t="s">
        <v>161</v>
      </c>
    </row>
    <row r="18" spans="1:6" ht="30" customHeight="1">
      <c r="A18" s="206"/>
      <c r="B18" s="204"/>
      <c r="C18" s="8" t="s">
        <v>129</v>
      </c>
      <c r="D18" s="41" t="s">
        <v>105</v>
      </c>
      <c r="E18" s="18" t="s">
        <v>163</v>
      </c>
      <c r="F18" s="52" t="s">
        <v>36</v>
      </c>
    </row>
    <row r="19" spans="1:6" ht="33" customHeight="1">
      <c r="A19" s="206"/>
      <c r="B19" s="204"/>
      <c r="C19" s="8" t="s">
        <v>111</v>
      </c>
      <c r="D19" s="68" t="s">
        <v>149</v>
      </c>
      <c r="E19" s="18" t="s">
        <v>164</v>
      </c>
      <c r="F19" s="52" t="s">
        <v>112</v>
      </c>
    </row>
    <row r="20" spans="1:6" ht="33" customHeight="1">
      <c r="A20" s="207"/>
      <c r="B20" s="205"/>
      <c r="C20" s="90" t="s">
        <v>114</v>
      </c>
      <c r="D20" s="68" t="s">
        <v>165</v>
      </c>
      <c r="E20" s="18" t="s">
        <v>193</v>
      </c>
      <c r="F20" s="52" t="s">
        <v>166</v>
      </c>
    </row>
    <row r="21" spans="1:6" ht="21.75" customHeight="1">
      <c r="A21" s="62"/>
      <c r="B21" s="101"/>
      <c r="C21" s="63"/>
      <c r="D21" s="65"/>
      <c r="E21" s="65"/>
      <c r="F21" s="48"/>
    </row>
    <row r="22" spans="1:6" ht="21.75" customHeight="1">
      <c r="A22" s="196" t="s">
        <v>28</v>
      </c>
      <c r="B22" s="196"/>
      <c r="C22" s="196"/>
      <c r="D22" s="196"/>
      <c r="E22" s="196"/>
      <c r="F22" s="46"/>
    </row>
    <row r="23" spans="1:6" s="1" customFormat="1" ht="21.75" customHeight="1">
      <c r="A23" s="42" t="s">
        <v>19</v>
      </c>
      <c r="B23" s="41" t="s">
        <v>44</v>
      </c>
      <c r="C23" s="41" t="s">
        <v>99</v>
      </c>
      <c r="D23" s="200" t="s">
        <v>100</v>
      </c>
      <c r="E23" s="201"/>
      <c r="F23" s="44" t="s">
        <v>0</v>
      </c>
    </row>
    <row r="24" spans="1:6" ht="33" customHeight="1">
      <c r="A24" s="89">
        <v>1</v>
      </c>
      <c r="B24" s="98" t="s">
        <v>169</v>
      </c>
      <c r="C24" s="51" t="s">
        <v>109</v>
      </c>
      <c r="D24" s="41" t="s">
        <v>149</v>
      </c>
      <c r="E24" s="18" t="s">
        <v>170</v>
      </c>
      <c r="F24" s="22" t="s">
        <v>171</v>
      </c>
    </row>
    <row r="25" spans="1:6" ht="21.75" customHeight="1">
      <c r="A25" s="92">
        <v>2</v>
      </c>
      <c r="B25" s="47" t="s">
        <v>98</v>
      </c>
      <c r="C25" s="47" t="s">
        <v>108</v>
      </c>
      <c r="D25" s="20" t="s">
        <v>32</v>
      </c>
      <c r="E25" s="18" t="s">
        <v>172</v>
      </c>
      <c r="F25" s="18" t="s">
        <v>1</v>
      </c>
    </row>
    <row r="26" spans="1:6" ht="21.75" customHeight="1">
      <c r="A26" s="62"/>
      <c r="B26" s="63"/>
      <c r="C26" s="63"/>
      <c r="D26" s="64"/>
      <c r="E26" s="65"/>
      <c r="F26" s="48"/>
    </row>
    <row r="27" spans="1:6" ht="21.75" customHeight="1">
      <c r="A27" s="196" t="s">
        <v>110</v>
      </c>
      <c r="B27" s="196"/>
      <c r="C27" s="196"/>
      <c r="D27" s="196"/>
      <c r="E27" s="196"/>
      <c r="F27" s="46"/>
    </row>
    <row r="28" spans="1:6" s="1" customFormat="1" ht="21.75" customHeight="1">
      <c r="A28" s="42" t="s">
        <v>19</v>
      </c>
      <c r="B28" s="42" t="s">
        <v>44</v>
      </c>
      <c r="C28" s="42" t="s">
        <v>99</v>
      </c>
      <c r="D28" s="195" t="s">
        <v>100</v>
      </c>
      <c r="E28" s="195"/>
      <c r="F28" s="44" t="s">
        <v>0</v>
      </c>
    </row>
    <row r="29" spans="1:6" s="1" customFormat="1" ht="21.75" customHeight="1">
      <c r="A29" s="92">
        <v>1</v>
      </c>
      <c r="B29" s="23" t="s">
        <v>42</v>
      </c>
      <c r="C29" s="51" t="s">
        <v>176</v>
      </c>
      <c r="D29" s="20" t="s">
        <v>32</v>
      </c>
      <c r="E29" s="21" t="s">
        <v>177</v>
      </c>
      <c r="F29" s="21" t="s">
        <v>18</v>
      </c>
    </row>
    <row r="30" spans="1:6" ht="33" customHeight="1">
      <c r="A30" s="42">
        <v>2</v>
      </c>
      <c r="B30" s="11" t="s">
        <v>234</v>
      </c>
      <c r="C30" s="47" t="s">
        <v>97</v>
      </c>
      <c r="D30" s="41" t="s">
        <v>32</v>
      </c>
      <c r="E30" s="17" t="s">
        <v>173</v>
      </c>
      <c r="F30" s="18" t="s">
        <v>36</v>
      </c>
    </row>
    <row r="31" spans="1:6" ht="21.75" customHeight="1">
      <c r="A31" s="42">
        <v>3</v>
      </c>
      <c r="B31" s="11" t="s">
        <v>43</v>
      </c>
      <c r="C31" s="47" t="s">
        <v>178</v>
      </c>
      <c r="D31" s="41" t="s">
        <v>32</v>
      </c>
      <c r="E31" s="108" t="s">
        <v>174</v>
      </c>
      <c r="F31" s="107" t="s">
        <v>175</v>
      </c>
    </row>
  </sheetData>
  <mergeCells count="12">
    <mergeCell ref="D28:E28"/>
    <mergeCell ref="A22:E22"/>
    <mergeCell ref="D13:E13"/>
    <mergeCell ref="A2:B2"/>
    <mergeCell ref="D23:E23"/>
    <mergeCell ref="A27:E27"/>
    <mergeCell ref="A3:F3"/>
    <mergeCell ref="D5:E5"/>
    <mergeCell ref="B14:B20"/>
    <mergeCell ref="A14:A20"/>
    <mergeCell ref="B7:B9"/>
    <mergeCell ref="A7:A9"/>
  </mergeCells>
  <phoneticPr fontId="1"/>
  <printOptions horizontalCentered="1"/>
  <pageMargins left="0.39370078740157483" right="0.23622047244094491" top="0.62992125984251968" bottom="0.1181102362204724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Normal="100" workbookViewId="0">
      <selection activeCell="A4" sqref="A4"/>
    </sheetView>
  </sheetViews>
  <sheetFormatPr defaultColWidth="2.875" defaultRowHeight="30" customHeight="1"/>
  <cols>
    <col min="1" max="1" width="4.25" style="1" customWidth="1"/>
    <col min="2" max="2" width="24.5" style="4" customWidth="1"/>
    <col min="3" max="3" width="31.25" style="4" customWidth="1"/>
    <col min="4" max="4" width="5.625" style="1" customWidth="1"/>
    <col min="5" max="5" width="12" customWidth="1"/>
    <col min="6" max="6" width="18.125" style="39" customWidth="1"/>
    <col min="7" max="9" width="15.375" customWidth="1"/>
  </cols>
  <sheetData>
    <row r="1" spans="1:6" ht="26.25" customHeight="1">
      <c r="B1" s="86"/>
      <c r="C1" s="86"/>
    </row>
    <row r="2" spans="1:6" ht="21.75" customHeight="1">
      <c r="A2" s="199" t="s">
        <v>121</v>
      </c>
      <c r="B2" s="199"/>
    </row>
    <row r="3" spans="1:6" ht="30" customHeight="1">
      <c r="A3" s="202" t="s">
        <v>280</v>
      </c>
      <c r="B3" s="202"/>
      <c r="C3" s="202"/>
      <c r="D3" s="202"/>
      <c r="E3" s="202"/>
      <c r="F3" s="202"/>
    </row>
    <row r="4" spans="1:6" ht="30" customHeight="1">
      <c r="A4" s="59" t="s">
        <v>27</v>
      </c>
      <c r="B4" s="43"/>
      <c r="C4" s="43"/>
      <c r="D4" s="49"/>
      <c r="E4" s="49"/>
      <c r="F4" s="53"/>
    </row>
    <row r="5" spans="1:6" s="1" customFormat="1" ht="30" customHeight="1">
      <c r="A5" s="44" t="s">
        <v>19</v>
      </c>
      <c r="B5" s="44" t="s">
        <v>99</v>
      </c>
      <c r="C5" s="44" t="s">
        <v>95</v>
      </c>
      <c r="D5" s="203" t="s">
        <v>100</v>
      </c>
      <c r="E5" s="203"/>
      <c r="F5" s="44" t="s">
        <v>0</v>
      </c>
    </row>
    <row r="6" spans="1:6" s="1" customFormat="1" ht="30" customHeight="1">
      <c r="A6" s="13">
        <v>1</v>
      </c>
      <c r="B6" s="56" t="s">
        <v>94</v>
      </c>
      <c r="C6" s="8" t="s">
        <v>131</v>
      </c>
      <c r="D6" s="41" t="s">
        <v>113</v>
      </c>
      <c r="E6" s="50" t="s">
        <v>261</v>
      </c>
      <c r="F6" s="52" t="s">
        <v>18</v>
      </c>
    </row>
    <row r="7" spans="1:6" ht="30" customHeight="1">
      <c r="A7" s="42">
        <v>2</v>
      </c>
      <c r="B7" s="8" t="s">
        <v>29</v>
      </c>
      <c r="C7" s="11" t="s">
        <v>226</v>
      </c>
      <c r="D7" s="67" t="s">
        <v>138</v>
      </c>
      <c r="E7" s="18" t="s">
        <v>262</v>
      </c>
      <c r="F7" s="52" t="s">
        <v>18</v>
      </c>
    </row>
    <row r="8" spans="1:6" ht="30" customHeight="1">
      <c r="A8" s="60">
        <v>3</v>
      </c>
      <c r="B8" s="61" t="s">
        <v>22</v>
      </c>
      <c r="C8" s="55" t="s">
        <v>30</v>
      </c>
      <c r="D8" s="45" t="s">
        <v>113</v>
      </c>
      <c r="E8" s="18" t="s">
        <v>133</v>
      </c>
      <c r="F8" s="54" t="s">
        <v>3</v>
      </c>
    </row>
    <row r="9" spans="1:6" ht="30" customHeight="1">
      <c r="A9" s="60">
        <v>4</v>
      </c>
      <c r="B9" s="8" t="s">
        <v>101</v>
      </c>
      <c r="C9" s="23" t="s">
        <v>227</v>
      </c>
      <c r="D9" s="41" t="s">
        <v>132</v>
      </c>
      <c r="E9" s="18" t="s">
        <v>260</v>
      </c>
      <c r="F9" s="52" t="s">
        <v>40</v>
      </c>
    </row>
    <row r="10" spans="1:6" ht="30" customHeight="1">
      <c r="A10" s="210">
        <v>5</v>
      </c>
      <c r="B10" s="214" t="s">
        <v>207</v>
      </c>
      <c r="C10" s="84" t="s">
        <v>196</v>
      </c>
      <c r="D10" s="69" t="s">
        <v>137</v>
      </c>
      <c r="E10" s="21" t="s">
        <v>258</v>
      </c>
      <c r="F10" s="85" t="s">
        <v>199</v>
      </c>
    </row>
    <row r="11" spans="1:6" ht="30" customHeight="1">
      <c r="A11" s="207"/>
      <c r="B11" s="214"/>
      <c r="C11" s="84" t="s">
        <v>198</v>
      </c>
      <c r="D11" s="20" t="s">
        <v>132</v>
      </c>
      <c r="E11" s="17" t="s">
        <v>259</v>
      </c>
      <c r="F11" s="85" t="s">
        <v>197</v>
      </c>
    </row>
    <row r="12" spans="1:6" ht="30" customHeight="1">
      <c r="A12" s="115">
        <v>6</v>
      </c>
      <c r="B12" s="106" t="s">
        <v>213</v>
      </c>
      <c r="C12" s="105" t="s">
        <v>228</v>
      </c>
      <c r="D12" s="212" t="s">
        <v>214</v>
      </c>
      <c r="E12" s="213"/>
      <c r="F12" s="91" t="s">
        <v>215</v>
      </c>
    </row>
    <row r="13" spans="1:6" ht="30" customHeight="1">
      <c r="A13" s="115">
        <v>7</v>
      </c>
      <c r="B13" s="116" t="s">
        <v>229</v>
      </c>
      <c r="C13" s="117" t="s">
        <v>230</v>
      </c>
      <c r="D13" s="212" t="s">
        <v>214</v>
      </c>
      <c r="E13" s="213"/>
      <c r="F13" s="91" t="s">
        <v>231</v>
      </c>
    </row>
    <row r="14" spans="1:6" ht="30" customHeight="1">
      <c r="A14" s="210">
        <v>8</v>
      </c>
      <c r="B14" s="208" t="s">
        <v>125</v>
      </c>
      <c r="C14" s="8" t="s">
        <v>103</v>
      </c>
      <c r="D14" s="121" t="s">
        <v>113</v>
      </c>
      <c r="E14" s="18" t="s">
        <v>263</v>
      </c>
      <c r="F14" s="52" t="s">
        <v>45</v>
      </c>
    </row>
    <row r="15" spans="1:6" ht="30" customHeight="1">
      <c r="A15" s="206"/>
      <c r="B15" s="209"/>
      <c r="C15" s="8" t="s">
        <v>140</v>
      </c>
      <c r="D15" s="41" t="s">
        <v>105</v>
      </c>
      <c r="E15" s="18" t="s">
        <v>264</v>
      </c>
      <c r="F15" s="52" t="s">
        <v>45</v>
      </c>
    </row>
    <row r="16" spans="1:6" ht="30" customHeight="1">
      <c r="A16" s="206"/>
      <c r="B16" s="209"/>
      <c r="C16" s="8" t="s">
        <v>104</v>
      </c>
      <c r="D16" s="41" t="s">
        <v>105</v>
      </c>
      <c r="E16" s="18" t="s">
        <v>265</v>
      </c>
      <c r="F16" s="52" t="s">
        <v>45</v>
      </c>
    </row>
    <row r="17" spans="1:6" ht="30" customHeight="1">
      <c r="A17" s="206"/>
      <c r="B17" s="209"/>
      <c r="C17" s="8" t="s">
        <v>130</v>
      </c>
      <c r="D17" s="41" t="s">
        <v>106</v>
      </c>
      <c r="E17" s="18" t="s">
        <v>135</v>
      </c>
      <c r="F17" s="52" t="s">
        <v>136</v>
      </c>
    </row>
    <row r="18" spans="1:6" ht="30" customHeight="1">
      <c r="A18" s="206"/>
      <c r="B18" s="209"/>
      <c r="C18" s="8" t="s">
        <v>111</v>
      </c>
      <c r="D18" s="68" t="s">
        <v>137</v>
      </c>
      <c r="E18" s="18" t="s">
        <v>266</v>
      </c>
      <c r="F18" s="52" t="s">
        <v>112</v>
      </c>
    </row>
    <row r="19" spans="1:6" ht="30" customHeight="1">
      <c r="A19" s="207"/>
      <c r="B19" s="211"/>
      <c r="C19" s="8" t="s">
        <v>114</v>
      </c>
      <c r="D19" s="68" t="s">
        <v>113</v>
      </c>
      <c r="E19" s="18" t="s">
        <v>267</v>
      </c>
      <c r="F19" s="52" t="s">
        <v>181</v>
      </c>
    </row>
    <row r="20" spans="1:6" ht="21" customHeight="1">
      <c r="A20" s="62"/>
      <c r="B20" s="63"/>
      <c r="C20" s="63"/>
      <c r="D20" s="62"/>
      <c r="E20" s="62"/>
      <c r="F20" s="48"/>
    </row>
    <row r="21" spans="1:6" ht="30" customHeight="1">
      <c r="A21" s="196" t="s">
        <v>28</v>
      </c>
      <c r="B21" s="196"/>
      <c r="C21" s="196"/>
      <c r="D21" s="196"/>
      <c r="E21" s="196"/>
      <c r="F21" s="46"/>
    </row>
    <row r="22" spans="1:6" s="1" customFormat="1" ht="30" customHeight="1">
      <c r="A22" s="42" t="s">
        <v>19</v>
      </c>
      <c r="B22" s="41" t="s">
        <v>44</v>
      </c>
      <c r="C22" s="41" t="s">
        <v>99</v>
      </c>
      <c r="D22" s="200" t="s">
        <v>100</v>
      </c>
      <c r="E22" s="201"/>
      <c r="F22" s="13" t="s">
        <v>0</v>
      </c>
    </row>
    <row r="23" spans="1:6" s="1" customFormat="1" ht="30" customHeight="1">
      <c r="A23" s="210">
        <v>1</v>
      </c>
      <c r="B23" s="208" t="s">
        <v>18</v>
      </c>
      <c r="C23" s="23" t="s">
        <v>96</v>
      </c>
      <c r="D23" s="19" t="s">
        <v>137</v>
      </c>
      <c r="E23" s="109" t="s">
        <v>268</v>
      </c>
      <c r="F23" s="82" t="s">
        <v>201</v>
      </c>
    </row>
    <row r="24" spans="1:6" ht="30" customHeight="1">
      <c r="A24" s="207"/>
      <c r="B24" s="211"/>
      <c r="C24" s="104" t="s">
        <v>139</v>
      </c>
      <c r="D24" s="19" t="s">
        <v>113</v>
      </c>
      <c r="E24" s="18" t="s">
        <v>269</v>
      </c>
      <c r="F24" s="109" t="s">
        <v>45</v>
      </c>
    </row>
    <row r="25" spans="1:6" ht="30" customHeight="1">
      <c r="A25" s="110">
        <v>2</v>
      </c>
      <c r="B25" s="112" t="s">
        <v>216</v>
      </c>
      <c r="C25" s="111" t="s">
        <v>217</v>
      </c>
      <c r="D25" s="19" t="s">
        <v>113</v>
      </c>
      <c r="E25" s="18" t="s">
        <v>270</v>
      </c>
      <c r="F25" s="109" t="s">
        <v>220</v>
      </c>
    </row>
    <row r="26" spans="1:6" ht="30" customHeight="1">
      <c r="A26" s="42">
        <v>3</v>
      </c>
      <c r="B26" s="47" t="s">
        <v>41</v>
      </c>
      <c r="C26" s="47" t="s">
        <v>108</v>
      </c>
      <c r="D26" s="20" t="s">
        <v>113</v>
      </c>
      <c r="E26" s="18" t="s">
        <v>222</v>
      </c>
      <c r="F26" s="18" t="s">
        <v>102</v>
      </c>
    </row>
    <row r="27" spans="1:6" ht="18.75" customHeight="1">
      <c r="A27" s="62"/>
      <c r="B27" s="63"/>
      <c r="C27" s="63"/>
      <c r="D27" s="64"/>
      <c r="E27" s="65"/>
      <c r="F27" s="48"/>
    </row>
  </sheetData>
  <mergeCells count="13">
    <mergeCell ref="B23:B24"/>
    <mergeCell ref="A23:A24"/>
    <mergeCell ref="D12:E12"/>
    <mergeCell ref="A2:B2"/>
    <mergeCell ref="A21:E21"/>
    <mergeCell ref="D22:E22"/>
    <mergeCell ref="A3:F3"/>
    <mergeCell ref="D5:E5"/>
    <mergeCell ref="A14:A19"/>
    <mergeCell ref="B14:B19"/>
    <mergeCell ref="A10:A11"/>
    <mergeCell ref="B10:B11"/>
    <mergeCell ref="D13:E13"/>
  </mergeCells>
  <phoneticPr fontId="1"/>
  <printOptions horizontalCentered="1"/>
  <pageMargins left="0.39370078740157483" right="0.23622047244094491" top="0.62992125984251968" bottom="0.5118110236220472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44"/>
  <sheetViews>
    <sheetView topLeftCell="A25" workbookViewId="0">
      <selection activeCell="K15" sqref="K15"/>
    </sheetView>
  </sheetViews>
  <sheetFormatPr defaultRowHeight="15.75" customHeight="1"/>
  <cols>
    <col min="1" max="1" width="3.5" customWidth="1"/>
    <col min="2" max="2" width="23" customWidth="1"/>
    <col min="3" max="4" width="13.375" customWidth="1"/>
    <col min="5" max="5" width="37.75" customWidth="1"/>
  </cols>
  <sheetData>
    <row r="2" spans="1:5" ht="15.75" customHeight="1">
      <c r="A2" s="202" t="s">
        <v>182</v>
      </c>
      <c r="B2" s="202"/>
      <c r="C2" s="202"/>
      <c r="D2" s="202"/>
      <c r="E2" s="202"/>
    </row>
    <row r="3" spans="1:5" ht="15" customHeight="1">
      <c r="A3" s="6"/>
      <c r="B3" s="6"/>
      <c r="C3" s="6"/>
      <c r="D3" s="6"/>
      <c r="E3" s="6"/>
    </row>
    <row r="4" spans="1:5" ht="15.75" customHeight="1">
      <c r="A4" s="6" t="s">
        <v>52</v>
      </c>
      <c r="B4" s="6"/>
      <c r="C4" s="6"/>
      <c r="D4" s="6"/>
      <c r="E4" s="29" t="s">
        <v>53</v>
      </c>
    </row>
    <row r="5" spans="1:5" s="83" customFormat="1" ht="15.75" customHeight="1">
      <c r="A5" s="218" t="s">
        <v>54</v>
      </c>
      <c r="B5" s="218"/>
      <c r="C5" s="123" t="s">
        <v>183</v>
      </c>
      <c r="D5" s="82" t="s">
        <v>184</v>
      </c>
      <c r="E5" s="123" t="s">
        <v>56</v>
      </c>
    </row>
    <row r="6" spans="1:5" ht="15.75" customHeight="1" thickBot="1">
      <c r="A6" s="219" t="s">
        <v>57</v>
      </c>
      <c r="B6" s="219"/>
      <c r="C6" s="129">
        <v>218651</v>
      </c>
      <c r="D6" s="178">
        <v>218651</v>
      </c>
      <c r="E6" s="131"/>
    </row>
    <row r="7" spans="1:5" ht="15.75" customHeight="1" thickBot="1">
      <c r="A7" s="220" t="s">
        <v>58</v>
      </c>
      <c r="B7" s="220"/>
      <c r="C7" s="132">
        <f>SUM(C8:C10)</f>
        <v>351000</v>
      </c>
      <c r="D7" s="133">
        <f>SUM(D8:D10)</f>
        <v>349000</v>
      </c>
      <c r="E7" s="134"/>
    </row>
    <row r="8" spans="1:5" ht="15.75" customHeight="1">
      <c r="A8" s="135"/>
      <c r="B8" s="66" t="s">
        <v>59</v>
      </c>
      <c r="C8" s="136">
        <v>81000</v>
      </c>
      <c r="D8" s="136">
        <f>45000+36000</f>
        <v>81000</v>
      </c>
      <c r="E8" s="102" t="s">
        <v>60</v>
      </c>
    </row>
    <row r="9" spans="1:5" ht="15.75" customHeight="1">
      <c r="A9" s="137"/>
      <c r="B9" s="138" t="s">
        <v>61</v>
      </c>
      <c r="C9" s="139">
        <v>220000</v>
      </c>
      <c r="D9" s="139">
        <v>225000</v>
      </c>
      <c r="E9" s="140" t="s">
        <v>91</v>
      </c>
    </row>
    <row r="10" spans="1:5" ht="15.75" customHeight="1" thickBot="1">
      <c r="A10" s="141"/>
      <c r="B10" s="142" t="s">
        <v>62</v>
      </c>
      <c r="C10" s="143">
        <v>50000</v>
      </c>
      <c r="D10" s="143">
        <v>43000</v>
      </c>
      <c r="E10" s="144" t="s">
        <v>211</v>
      </c>
    </row>
    <row r="11" spans="1:5" ht="15.75" customHeight="1" thickBot="1">
      <c r="A11" s="145" t="s">
        <v>63</v>
      </c>
      <c r="B11" s="146"/>
      <c r="C11" s="133">
        <f>SUM(C12:C15)</f>
        <v>157500</v>
      </c>
      <c r="D11" s="133">
        <f>SUM(D12:D15)</f>
        <v>42192</v>
      </c>
      <c r="E11" s="134"/>
    </row>
    <row r="12" spans="1:5" ht="15.75" customHeight="1">
      <c r="A12" s="135"/>
      <c r="B12" s="66" t="s">
        <v>30</v>
      </c>
      <c r="C12" s="136">
        <v>20000</v>
      </c>
      <c r="D12" s="136">
        <v>29792</v>
      </c>
      <c r="E12" s="147" t="s">
        <v>64</v>
      </c>
    </row>
    <row r="13" spans="1:5" ht="15.75" customHeight="1">
      <c r="A13" s="137"/>
      <c r="B13" s="138" t="s">
        <v>2</v>
      </c>
      <c r="C13" s="139">
        <v>121500</v>
      </c>
      <c r="D13" s="139">
        <v>0</v>
      </c>
      <c r="E13" s="140" t="s">
        <v>188</v>
      </c>
    </row>
    <row r="14" spans="1:5" ht="19.5" customHeight="1">
      <c r="A14" s="137"/>
      <c r="B14" s="40" t="s">
        <v>125</v>
      </c>
      <c r="C14" s="139">
        <v>6000</v>
      </c>
      <c r="D14" s="139">
        <v>2400</v>
      </c>
      <c r="E14" s="179" t="s">
        <v>185</v>
      </c>
    </row>
    <row r="15" spans="1:5" ht="15.75" customHeight="1" thickBot="1">
      <c r="A15" s="141"/>
      <c r="B15" s="142" t="s">
        <v>218</v>
      </c>
      <c r="C15" s="143">
        <v>10000</v>
      </c>
      <c r="D15" s="180">
        <v>10000</v>
      </c>
      <c r="E15" s="144" t="s">
        <v>221</v>
      </c>
    </row>
    <row r="16" spans="1:5" ht="15.75" customHeight="1" thickBot="1">
      <c r="A16" s="220" t="s">
        <v>65</v>
      </c>
      <c r="B16" s="220"/>
      <c r="C16" s="133">
        <f>SUM(C17:C18)</f>
        <v>320000</v>
      </c>
      <c r="D16" s="133">
        <f>SUM(D17:D18)</f>
        <v>375000</v>
      </c>
      <c r="E16" s="134"/>
    </row>
    <row r="17" spans="1:5" ht="15.75" customHeight="1">
      <c r="A17" s="148"/>
      <c r="B17" s="149" t="s">
        <v>66</v>
      </c>
      <c r="C17" s="136">
        <v>150000</v>
      </c>
      <c r="D17" s="136">
        <v>200000</v>
      </c>
      <c r="E17" s="102" t="s">
        <v>67</v>
      </c>
    </row>
    <row r="18" spans="1:5" ht="15.75" customHeight="1" thickBot="1">
      <c r="A18" s="181"/>
      <c r="B18" s="163" t="s">
        <v>22</v>
      </c>
      <c r="C18" s="143">
        <v>170000</v>
      </c>
      <c r="D18" s="143">
        <v>175000</v>
      </c>
      <c r="E18" s="144" t="s">
        <v>30</v>
      </c>
    </row>
    <row r="19" spans="1:5" ht="30" customHeight="1" thickBot="1">
      <c r="A19" s="151" t="s">
        <v>68</v>
      </c>
      <c r="B19" s="152"/>
      <c r="C19" s="133">
        <v>30000</v>
      </c>
      <c r="D19" s="153">
        <v>45000</v>
      </c>
      <c r="E19" s="118" t="s">
        <v>233</v>
      </c>
    </row>
    <row r="20" spans="1:5" ht="15.75" customHeight="1" thickBot="1">
      <c r="A20" s="151" t="s">
        <v>69</v>
      </c>
      <c r="B20" s="155"/>
      <c r="C20" s="132">
        <f>SUM(C21:C23)</f>
        <v>658800</v>
      </c>
      <c r="D20" s="132">
        <f>SUM(D21:D23)</f>
        <v>658800</v>
      </c>
      <c r="E20" s="35"/>
    </row>
    <row r="21" spans="1:5" ht="15.75" customHeight="1">
      <c r="A21" s="181"/>
      <c r="B21" s="224" t="s">
        <v>126</v>
      </c>
      <c r="C21" s="136">
        <v>302400</v>
      </c>
      <c r="D21" s="182">
        <v>302400</v>
      </c>
      <c r="E21" s="102" t="s">
        <v>127</v>
      </c>
    </row>
    <row r="22" spans="1:5" ht="15.75" customHeight="1">
      <c r="A22" s="181"/>
      <c r="B22" s="225"/>
      <c r="C22" s="139">
        <v>248400</v>
      </c>
      <c r="D22" s="183">
        <v>248400</v>
      </c>
      <c r="E22" s="103" t="s">
        <v>186</v>
      </c>
    </row>
    <row r="23" spans="1:5" ht="15.75" customHeight="1" thickBot="1">
      <c r="A23" s="154"/>
      <c r="B23" s="226"/>
      <c r="C23" s="132">
        <v>108000</v>
      </c>
      <c r="D23" s="184">
        <v>108000</v>
      </c>
      <c r="E23" s="32" t="s">
        <v>128</v>
      </c>
    </row>
    <row r="24" spans="1:5" ht="40.5" customHeight="1" thickBot="1">
      <c r="A24" s="223" t="s">
        <v>70</v>
      </c>
      <c r="B24" s="222"/>
      <c r="C24" s="132">
        <v>30049</v>
      </c>
      <c r="D24" s="132">
        <v>61004</v>
      </c>
      <c r="E24" s="185" t="s">
        <v>256</v>
      </c>
    </row>
    <row r="25" spans="1:5" ht="15.75" customHeight="1">
      <c r="A25" s="217" t="s">
        <v>71</v>
      </c>
      <c r="B25" s="217"/>
      <c r="C25" s="176">
        <f>C6+C7+C11+C16+C19+C20+C24</f>
        <v>1766000</v>
      </c>
      <c r="D25" s="176">
        <f>D6+D7+D11+D16+D19+D20+D24</f>
        <v>1749647</v>
      </c>
      <c r="E25" s="177"/>
    </row>
    <row r="26" spans="1:5" ht="14.25" customHeight="1">
      <c r="A26" s="6"/>
      <c r="B26" s="6"/>
      <c r="C26" s="34"/>
      <c r="D26" s="34"/>
      <c r="E26" s="6"/>
    </row>
    <row r="27" spans="1:5" ht="15.75" customHeight="1">
      <c r="A27" s="6" t="s">
        <v>72</v>
      </c>
      <c r="B27" s="6"/>
      <c r="C27" s="34"/>
      <c r="D27" s="34"/>
      <c r="E27" s="29" t="s">
        <v>53</v>
      </c>
    </row>
    <row r="28" spans="1:5" s="83" customFormat="1" ht="15.75" customHeight="1">
      <c r="A28" s="218" t="s">
        <v>54</v>
      </c>
      <c r="B28" s="218"/>
      <c r="C28" s="123" t="s">
        <v>187</v>
      </c>
      <c r="D28" s="123" t="s">
        <v>184</v>
      </c>
      <c r="E28" s="123" t="s">
        <v>56</v>
      </c>
    </row>
    <row r="29" spans="1:5" ht="15.75" customHeight="1" thickBot="1">
      <c r="A29" s="219" t="s">
        <v>73</v>
      </c>
      <c r="B29" s="219"/>
      <c r="C29" s="162">
        <f>SUM(C30:C33)</f>
        <v>90000</v>
      </c>
      <c r="D29" s="162">
        <f>SUM(D30:D33)</f>
        <v>81562</v>
      </c>
      <c r="E29" s="131"/>
    </row>
    <row r="30" spans="1:5" ht="15.75" customHeight="1">
      <c r="A30" s="148"/>
      <c r="B30" s="163" t="s">
        <v>74</v>
      </c>
      <c r="C30" s="143">
        <v>10000</v>
      </c>
      <c r="D30" s="143">
        <v>7784</v>
      </c>
      <c r="E30" s="144" t="s">
        <v>75</v>
      </c>
    </row>
    <row r="31" spans="1:5" ht="15.75" customHeight="1">
      <c r="A31" s="150"/>
      <c r="B31" s="138" t="s">
        <v>76</v>
      </c>
      <c r="C31" s="139">
        <v>30000</v>
      </c>
      <c r="D31" s="139">
        <v>22286</v>
      </c>
      <c r="E31" s="140" t="s">
        <v>77</v>
      </c>
    </row>
    <row r="32" spans="1:5" ht="15.75" customHeight="1">
      <c r="A32" s="137"/>
      <c r="B32" s="138" t="s">
        <v>78</v>
      </c>
      <c r="C32" s="139">
        <v>40000</v>
      </c>
      <c r="D32" s="139">
        <v>49316</v>
      </c>
      <c r="E32" s="164" t="s">
        <v>79</v>
      </c>
    </row>
    <row r="33" spans="1:6" ht="15.75" customHeight="1" thickBot="1">
      <c r="A33" s="137"/>
      <c r="B33" s="138" t="s">
        <v>80</v>
      </c>
      <c r="C33" s="139">
        <v>10000</v>
      </c>
      <c r="D33" s="139">
        <v>2176</v>
      </c>
      <c r="E33" s="140" t="s">
        <v>81</v>
      </c>
    </row>
    <row r="34" spans="1:6" ht="15.75" customHeight="1" thickBot="1">
      <c r="A34" s="220" t="s">
        <v>82</v>
      </c>
      <c r="B34" s="220"/>
      <c r="C34" s="133">
        <v>10000</v>
      </c>
      <c r="D34" s="133">
        <v>4117</v>
      </c>
      <c r="E34" s="134" t="s">
        <v>83</v>
      </c>
    </row>
    <row r="35" spans="1:6" ht="15.75" customHeight="1" thickBot="1">
      <c r="A35" s="220" t="s">
        <v>84</v>
      </c>
      <c r="B35" s="220"/>
      <c r="C35" s="133">
        <f>SUM(C36:C42)</f>
        <v>1528800</v>
      </c>
      <c r="D35" s="133">
        <f>SUM(D36:D42)</f>
        <v>1450954</v>
      </c>
      <c r="E35" s="134"/>
    </row>
    <row r="36" spans="1:6" ht="15.75" customHeight="1">
      <c r="A36" s="137"/>
      <c r="B36" s="138" t="s">
        <v>2</v>
      </c>
      <c r="C36" s="139">
        <v>150000</v>
      </c>
      <c r="D36" s="139">
        <v>964</v>
      </c>
      <c r="E36" s="140" t="s">
        <v>194</v>
      </c>
    </row>
    <row r="37" spans="1:6" ht="15.75" customHeight="1">
      <c r="A37" s="137"/>
      <c r="B37" s="40" t="s">
        <v>30</v>
      </c>
      <c r="C37" s="139">
        <v>340000</v>
      </c>
      <c r="D37" s="139">
        <v>365792</v>
      </c>
      <c r="E37" s="140" t="s">
        <v>85</v>
      </c>
    </row>
    <row r="38" spans="1:6" ht="15.75" customHeight="1">
      <c r="A38" s="137"/>
      <c r="B38" s="169" t="s">
        <v>101</v>
      </c>
      <c r="C38" s="186">
        <v>50000</v>
      </c>
      <c r="D38" s="139">
        <v>188409</v>
      </c>
      <c r="E38" s="103" t="s">
        <v>195</v>
      </c>
    </row>
    <row r="39" spans="1:6" ht="15.75" customHeight="1">
      <c r="A39" s="165"/>
      <c r="B39" s="170" t="s">
        <v>86</v>
      </c>
      <c r="C39" s="167">
        <v>80000</v>
      </c>
      <c r="D39" s="171">
        <v>76528</v>
      </c>
      <c r="E39" s="168" t="s">
        <v>212</v>
      </c>
      <c r="F39" s="113"/>
    </row>
    <row r="40" spans="1:6" ht="15.75" customHeight="1">
      <c r="A40" s="165"/>
      <c r="B40" s="138" t="s">
        <v>87</v>
      </c>
      <c r="C40" s="167">
        <v>10000</v>
      </c>
      <c r="D40" s="171">
        <v>7532</v>
      </c>
      <c r="E40" s="168" t="s">
        <v>88</v>
      </c>
      <c r="F40" s="113"/>
    </row>
    <row r="41" spans="1:6" ht="15.75" customHeight="1">
      <c r="A41" s="165"/>
      <c r="B41" s="40" t="s">
        <v>29</v>
      </c>
      <c r="C41" s="167">
        <v>200000</v>
      </c>
      <c r="D41" s="167">
        <v>113929</v>
      </c>
      <c r="E41" s="168" t="s">
        <v>89</v>
      </c>
    </row>
    <row r="42" spans="1:6" ht="69.75" customHeight="1" thickBot="1">
      <c r="A42" s="187"/>
      <c r="B42" s="81" t="s">
        <v>125</v>
      </c>
      <c r="C42" s="174">
        <v>698800</v>
      </c>
      <c r="D42" s="174">
        <v>697800</v>
      </c>
      <c r="E42" s="114" t="s">
        <v>257</v>
      </c>
    </row>
    <row r="43" spans="1:6" ht="15.75" customHeight="1" thickBot="1">
      <c r="A43" s="221" t="s">
        <v>90</v>
      </c>
      <c r="B43" s="222"/>
      <c r="C43" s="132">
        <v>137200</v>
      </c>
      <c r="D43" s="132">
        <v>213014</v>
      </c>
      <c r="E43" s="35" t="s">
        <v>219</v>
      </c>
    </row>
    <row r="44" spans="1:6" ht="15.75" customHeight="1">
      <c r="A44" s="215" t="s">
        <v>71</v>
      </c>
      <c r="B44" s="216"/>
      <c r="C44" s="176">
        <f>C29+C34+C35+C43</f>
        <v>1766000</v>
      </c>
      <c r="D44" s="176">
        <f>D29+D34+D35+D43</f>
        <v>1749647</v>
      </c>
      <c r="E44" s="177"/>
    </row>
  </sheetData>
  <mergeCells count="14">
    <mergeCell ref="A24:B24"/>
    <mergeCell ref="A2:E2"/>
    <mergeCell ref="A5:B5"/>
    <mergeCell ref="A6:B6"/>
    <mergeCell ref="A7:B7"/>
    <mergeCell ref="A16:B16"/>
    <mergeCell ref="B21:B23"/>
    <mergeCell ref="A44:B44"/>
    <mergeCell ref="A25:B25"/>
    <mergeCell ref="A28:B28"/>
    <mergeCell ref="A29:B29"/>
    <mergeCell ref="A34:B34"/>
    <mergeCell ref="A35:B35"/>
    <mergeCell ref="A43:B4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49"/>
  <sheetViews>
    <sheetView topLeftCell="A34" workbookViewId="0">
      <selection activeCell="G43" sqref="G43"/>
    </sheetView>
  </sheetViews>
  <sheetFormatPr defaultRowHeight="17.25" customHeight="1"/>
  <cols>
    <col min="1" max="1" width="2.875" customWidth="1"/>
    <col min="2" max="2" width="26.125" customWidth="1"/>
    <col min="3" max="3" width="12.5" customWidth="1"/>
    <col min="4" max="4" width="13.125" customWidth="1"/>
    <col min="5" max="5" width="36.125" customWidth="1"/>
  </cols>
  <sheetData>
    <row r="2" spans="1:5" ht="23.25" customHeight="1">
      <c r="A2" s="202" t="s">
        <v>281</v>
      </c>
      <c r="B2" s="202"/>
      <c r="C2" s="202"/>
      <c r="D2" s="202"/>
      <c r="E2" s="202"/>
    </row>
    <row r="3" spans="1:5" ht="8.25" customHeight="1">
      <c r="A3" s="6"/>
      <c r="B3" s="6"/>
      <c r="C3" s="6"/>
      <c r="D3" s="6"/>
      <c r="E3" s="6"/>
    </row>
    <row r="4" spans="1:5" ht="17.25" customHeight="1">
      <c r="A4" s="6" t="s">
        <v>52</v>
      </c>
      <c r="B4" s="6"/>
      <c r="C4" s="6"/>
      <c r="D4" s="6"/>
      <c r="E4" s="29" t="s">
        <v>53</v>
      </c>
    </row>
    <row r="5" spans="1:5" s="83" customFormat="1" ht="17.25" customHeight="1">
      <c r="A5" s="218" t="s">
        <v>54</v>
      </c>
      <c r="B5" s="218"/>
      <c r="C5" s="82" t="s">
        <v>55</v>
      </c>
      <c r="D5" s="82" t="s">
        <v>141</v>
      </c>
      <c r="E5" s="123" t="s">
        <v>56</v>
      </c>
    </row>
    <row r="6" spans="1:5" ht="17.25" customHeight="1" thickBot="1">
      <c r="A6" s="219" t="s">
        <v>57</v>
      </c>
      <c r="B6" s="219"/>
      <c r="C6" s="129">
        <v>218651</v>
      </c>
      <c r="D6" s="130">
        <v>213014</v>
      </c>
      <c r="E6" s="131"/>
    </row>
    <row r="7" spans="1:5" ht="17.25" customHeight="1" thickBot="1">
      <c r="A7" s="220" t="s">
        <v>58</v>
      </c>
      <c r="B7" s="220"/>
      <c r="C7" s="132">
        <f>SUM(C8:C10)</f>
        <v>351000</v>
      </c>
      <c r="D7" s="133">
        <f>SUM(D8:D10)</f>
        <v>331000</v>
      </c>
      <c r="E7" s="134"/>
    </row>
    <row r="8" spans="1:5" ht="17.25" customHeight="1">
      <c r="A8" s="135"/>
      <c r="B8" s="66" t="s">
        <v>59</v>
      </c>
      <c r="C8" s="136">
        <f>45000+36000</f>
        <v>81000</v>
      </c>
      <c r="D8" s="136">
        <f>45000+36000</f>
        <v>81000</v>
      </c>
      <c r="E8" s="102" t="s">
        <v>60</v>
      </c>
    </row>
    <row r="9" spans="1:5" ht="17.25" customHeight="1">
      <c r="A9" s="137"/>
      <c r="B9" s="138" t="s">
        <v>61</v>
      </c>
      <c r="C9" s="139">
        <v>220000</v>
      </c>
      <c r="D9" s="139">
        <v>220000</v>
      </c>
      <c r="E9" s="140" t="s">
        <v>115</v>
      </c>
    </row>
    <row r="10" spans="1:5" ht="17.25" customHeight="1" thickBot="1">
      <c r="A10" s="141"/>
      <c r="B10" s="142" t="s">
        <v>62</v>
      </c>
      <c r="C10" s="143">
        <v>50000</v>
      </c>
      <c r="D10" s="143">
        <v>30000</v>
      </c>
      <c r="E10" s="144" t="s">
        <v>142</v>
      </c>
    </row>
    <row r="11" spans="1:5" ht="17.25" customHeight="1" thickBot="1">
      <c r="A11" s="145" t="s">
        <v>63</v>
      </c>
      <c r="B11" s="146"/>
      <c r="C11" s="133">
        <f>SUM(C12:C13)</f>
        <v>141500</v>
      </c>
      <c r="D11" s="133">
        <f>SUM(D12:D13)</f>
        <v>20000</v>
      </c>
      <c r="E11" s="134"/>
    </row>
    <row r="12" spans="1:5" ht="17.25" customHeight="1">
      <c r="A12" s="135"/>
      <c r="B12" s="66" t="s">
        <v>30</v>
      </c>
      <c r="C12" s="136">
        <v>20000</v>
      </c>
      <c r="D12" s="136">
        <v>20000</v>
      </c>
      <c r="E12" s="147" t="s">
        <v>64</v>
      </c>
    </row>
    <row r="13" spans="1:5" ht="17.25" customHeight="1" thickBot="1">
      <c r="A13" s="137"/>
      <c r="B13" s="138" t="s">
        <v>2</v>
      </c>
      <c r="C13" s="139">
        <v>121500</v>
      </c>
      <c r="D13" s="139">
        <v>0</v>
      </c>
      <c r="E13" s="140"/>
    </row>
    <row r="14" spans="1:5" ht="17.25" customHeight="1" thickBot="1">
      <c r="A14" s="220" t="s">
        <v>65</v>
      </c>
      <c r="B14" s="220"/>
      <c r="C14" s="133">
        <f>SUM(C15:C16)</f>
        <v>320000</v>
      </c>
      <c r="D14" s="133">
        <f>SUM(D15:D16)</f>
        <v>380000</v>
      </c>
      <c r="E14" s="134"/>
    </row>
    <row r="15" spans="1:5" ht="17.25" customHeight="1">
      <c r="A15" s="148"/>
      <c r="B15" s="149" t="s">
        <v>66</v>
      </c>
      <c r="C15" s="136">
        <v>150000</v>
      </c>
      <c r="D15" s="136">
        <v>200000</v>
      </c>
      <c r="E15" s="102" t="s">
        <v>67</v>
      </c>
    </row>
    <row r="16" spans="1:5" ht="17.25" customHeight="1" thickBot="1">
      <c r="A16" s="150"/>
      <c r="B16" s="125" t="s">
        <v>22</v>
      </c>
      <c r="C16" s="139">
        <v>170000</v>
      </c>
      <c r="D16" s="139">
        <v>180000</v>
      </c>
      <c r="E16" s="140" t="s">
        <v>30</v>
      </c>
    </row>
    <row r="17" spans="1:5" ht="33" customHeight="1" thickBot="1">
      <c r="A17" s="151" t="s">
        <v>68</v>
      </c>
      <c r="B17" s="152"/>
      <c r="C17" s="153">
        <v>30000</v>
      </c>
      <c r="D17" s="153">
        <v>45000</v>
      </c>
      <c r="E17" s="118" t="s">
        <v>233</v>
      </c>
    </row>
    <row r="18" spans="1:5" ht="17.25" customHeight="1" thickBot="1">
      <c r="A18" s="154" t="s">
        <v>236</v>
      </c>
      <c r="B18" s="155"/>
      <c r="C18" s="132">
        <f>SUM(C19:C23)</f>
        <v>694800</v>
      </c>
      <c r="D18" s="132">
        <f>SUM(D19:D23)</f>
        <v>580800</v>
      </c>
      <c r="E18" s="35"/>
    </row>
    <row r="19" spans="1:5" ht="17.25" customHeight="1">
      <c r="A19" s="148"/>
      <c r="B19" s="149" t="s">
        <v>251</v>
      </c>
      <c r="C19" s="136">
        <v>6000</v>
      </c>
      <c r="D19" s="136">
        <v>0</v>
      </c>
      <c r="E19" s="66"/>
    </row>
    <row r="20" spans="1:5" ht="17.25" customHeight="1">
      <c r="A20" s="156"/>
      <c r="B20" s="157" t="s">
        <v>237</v>
      </c>
      <c r="C20" s="158">
        <v>302400</v>
      </c>
      <c r="D20" s="158">
        <v>302400</v>
      </c>
      <c r="E20" s="124" t="s">
        <v>67</v>
      </c>
    </row>
    <row r="21" spans="1:5" ht="17.25" customHeight="1">
      <c r="A21" s="156"/>
      <c r="B21" s="157" t="s">
        <v>242</v>
      </c>
      <c r="C21" s="159">
        <v>248400</v>
      </c>
      <c r="D21" s="159">
        <v>248400</v>
      </c>
      <c r="E21" s="125" t="s">
        <v>238</v>
      </c>
    </row>
    <row r="22" spans="1:5" ht="17.25" customHeight="1">
      <c r="A22" s="156"/>
      <c r="B22" s="120" t="s">
        <v>243</v>
      </c>
      <c r="C22" s="158">
        <v>108000</v>
      </c>
      <c r="D22" s="158">
        <v>0</v>
      </c>
      <c r="E22" s="126" t="s">
        <v>239</v>
      </c>
    </row>
    <row r="23" spans="1:5" ht="17.25" customHeight="1" thickBot="1">
      <c r="A23" s="160"/>
      <c r="B23" s="155" t="s">
        <v>240</v>
      </c>
      <c r="C23" s="161">
        <v>30000</v>
      </c>
      <c r="D23" s="161">
        <v>30000</v>
      </c>
      <c r="E23" s="127" t="s">
        <v>241</v>
      </c>
    </row>
    <row r="24" spans="1:5" ht="20.25" customHeight="1" thickBot="1">
      <c r="A24" s="229" t="s">
        <v>70</v>
      </c>
      <c r="B24" s="230"/>
      <c r="C24" s="31">
        <v>10049</v>
      </c>
      <c r="D24" s="31">
        <v>20186</v>
      </c>
      <c r="E24" s="128" t="s">
        <v>252</v>
      </c>
    </row>
    <row r="25" spans="1:5" ht="17.25" customHeight="1">
      <c r="A25" s="227" t="s">
        <v>71</v>
      </c>
      <c r="B25" s="227"/>
      <c r="C25" s="33">
        <f>C6+C7+C11+C14+C17+C18+C24</f>
        <v>1766000</v>
      </c>
      <c r="D25" s="33">
        <f>D6+D7+D11+D14+D17+D18+D24</f>
        <v>1590000</v>
      </c>
      <c r="E25" s="25"/>
    </row>
    <row r="26" spans="1:5" ht="12" customHeight="1">
      <c r="A26" s="6"/>
      <c r="B26" s="6"/>
      <c r="C26" s="34"/>
      <c r="D26" s="34"/>
      <c r="E26" s="6"/>
    </row>
    <row r="27" spans="1:5" ht="17.25" customHeight="1">
      <c r="A27" s="6" t="s">
        <v>72</v>
      </c>
      <c r="B27" s="6"/>
      <c r="C27" s="34"/>
      <c r="D27" s="34"/>
      <c r="E27" s="29" t="s">
        <v>53</v>
      </c>
    </row>
    <row r="28" spans="1:5" s="83" customFormat="1" ht="17.25" customHeight="1">
      <c r="A28" s="218" t="s">
        <v>54</v>
      </c>
      <c r="B28" s="218"/>
      <c r="C28" s="123" t="s">
        <v>55</v>
      </c>
      <c r="D28" s="123" t="s">
        <v>141</v>
      </c>
      <c r="E28" s="123" t="s">
        <v>56</v>
      </c>
    </row>
    <row r="29" spans="1:5" ht="17.25" customHeight="1" thickBot="1">
      <c r="A29" s="219" t="s">
        <v>73</v>
      </c>
      <c r="B29" s="219"/>
      <c r="C29" s="162">
        <f>SUM(C30:C33)</f>
        <v>90000</v>
      </c>
      <c r="D29" s="162">
        <f>SUM(D30:D33)</f>
        <v>110000</v>
      </c>
      <c r="E29" s="131"/>
    </row>
    <row r="30" spans="1:5" ht="17.25" customHeight="1">
      <c r="A30" s="148"/>
      <c r="B30" s="163" t="s">
        <v>74</v>
      </c>
      <c r="C30" s="143">
        <v>10000</v>
      </c>
      <c r="D30" s="143">
        <v>10000</v>
      </c>
      <c r="E30" s="144" t="s">
        <v>75</v>
      </c>
    </row>
    <row r="31" spans="1:5" ht="17.25" customHeight="1">
      <c r="A31" s="150"/>
      <c r="B31" s="138" t="s">
        <v>76</v>
      </c>
      <c r="C31" s="139">
        <v>30000</v>
      </c>
      <c r="D31" s="139">
        <v>40000</v>
      </c>
      <c r="E31" s="140" t="s">
        <v>244</v>
      </c>
    </row>
    <row r="32" spans="1:5" ht="17.25" customHeight="1">
      <c r="A32" s="137"/>
      <c r="B32" s="138" t="s">
        <v>78</v>
      </c>
      <c r="C32" s="139">
        <v>40000</v>
      </c>
      <c r="D32" s="139">
        <v>50000</v>
      </c>
      <c r="E32" s="164" t="s">
        <v>79</v>
      </c>
    </row>
    <row r="33" spans="1:7" ht="17.25" customHeight="1" thickBot="1">
      <c r="A33" s="165"/>
      <c r="B33" s="166" t="s">
        <v>80</v>
      </c>
      <c r="C33" s="167">
        <v>10000</v>
      </c>
      <c r="D33" s="167">
        <v>10000</v>
      </c>
      <c r="E33" s="168" t="s">
        <v>81</v>
      </c>
    </row>
    <row r="34" spans="1:7" ht="17.25" customHeight="1" thickBot="1">
      <c r="A34" s="220" t="s">
        <v>82</v>
      </c>
      <c r="B34" s="220"/>
      <c r="C34" s="133">
        <v>10000</v>
      </c>
      <c r="D34" s="133">
        <v>10000</v>
      </c>
      <c r="E34" s="134" t="s">
        <v>83</v>
      </c>
    </row>
    <row r="35" spans="1:7" ht="17.25" customHeight="1" thickBot="1">
      <c r="A35" s="220" t="s">
        <v>84</v>
      </c>
      <c r="B35" s="220"/>
      <c r="C35" s="133">
        <f>SUM(C36:C41)</f>
        <v>830000</v>
      </c>
      <c r="D35" s="133">
        <f>SUM(D36:D41)</f>
        <v>820000</v>
      </c>
      <c r="E35" s="134"/>
    </row>
    <row r="36" spans="1:7" ht="17.25" customHeight="1">
      <c r="A36" s="137"/>
      <c r="B36" s="138" t="s">
        <v>2</v>
      </c>
      <c r="C36" s="139">
        <v>150000</v>
      </c>
      <c r="D36" s="139">
        <v>0</v>
      </c>
      <c r="E36" s="140"/>
    </row>
    <row r="37" spans="1:7" ht="17.25" customHeight="1">
      <c r="A37" s="137"/>
      <c r="B37" s="40" t="s">
        <v>30</v>
      </c>
      <c r="C37" s="139">
        <v>340000</v>
      </c>
      <c r="D37" s="139">
        <v>360000</v>
      </c>
      <c r="E37" s="140" t="s">
        <v>85</v>
      </c>
      <c r="G37" s="119"/>
    </row>
    <row r="38" spans="1:7" ht="17.25" customHeight="1">
      <c r="A38" s="137"/>
      <c r="B38" s="169" t="s">
        <v>101</v>
      </c>
      <c r="C38" s="139">
        <v>50000</v>
      </c>
      <c r="D38" s="139">
        <v>150000</v>
      </c>
      <c r="E38" s="103" t="s">
        <v>223</v>
      </c>
    </row>
    <row r="39" spans="1:7" ht="17.25" customHeight="1">
      <c r="A39" s="165"/>
      <c r="B39" s="170" t="s">
        <v>86</v>
      </c>
      <c r="C39" s="171">
        <v>80000</v>
      </c>
      <c r="D39" s="171">
        <v>50000</v>
      </c>
      <c r="E39" s="168" t="s">
        <v>143</v>
      </c>
    </row>
    <row r="40" spans="1:7" ht="17.25" customHeight="1">
      <c r="A40" s="165"/>
      <c r="B40" s="138" t="s">
        <v>87</v>
      </c>
      <c r="C40" s="171">
        <v>10000</v>
      </c>
      <c r="D40" s="171">
        <v>10000</v>
      </c>
      <c r="E40" s="168" t="s">
        <v>88</v>
      </c>
    </row>
    <row r="41" spans="1:7" ht="17.25" customHeight="1" thickBot="1">
      <c r="A41" s="165"/>
      <c r="B41" s="170" t="s">
        <v>29</v>
      </c>
      <c r="C41" s="167">
        <v>200000</v>
      </c>
      <c r="D41" s="167">
        <v>250000</v>
      </c>
      <c r="E41" s="168" t="s">
        <v>89</v>
      </c>
    </row>
    <row r="42" spans="1:7" ht="17.25" customHeight="1" thickBot="1">
      <c r="A42" s="221" t="s">
        <v>253</v>
      </c>
      <c r="B42" s="222"/>
      <c r="C42" s="133">
        <f>SUM(C43:C47)</f>
        <v>698800</v>
      </c>
      <c r="D42" s="133">
        <f>SUM(D43:D47)</f>
        <v>580800</v>
      </c>
      <c r="E42" s="134"/>
    </row>
    <row r="43" spans="1:7" ht="17.25" customHeight="1">
      <c r="A43" s="135"/>
      <c r="B43" s="172" t="s">
        <v>249</v>
      </c>
      <c r="C43" s="136">
        <v>10000</v>
      </c>
      <c r="D43" s="136">
        <v>0</v>
      </c>
      <c r="E43" s="102"/>
    </row>
    <row r="44" spans="1:7" ht="17.25" customHeight="1">
      <c r="A44" s="137"/>
      <c r="B44" s="80" t="s">
        <v>250</v>
      </c>
      <c r="C44" s="139">
        <v>108000</v>
      </c>
      <c r="D44" s="139">
        <v>0</v>
      </c>
      <c r="E44" s="140"/>
    </row>
    <row r="45" spans="1:7" ht="17.25" customHeight="1">
      <c r="A45" s="137"/>
      <c r="B45" s="157" t="s">
        <v>237</v>
      </c>
      <c r="C45" s="139">
        <v>302400</v>
      </c>
      <c r="D45" s="139">
        <v>302400</v>
      </c>
      <c r="E45" s="140" t="s">
        <v>248</v>
      </c>
    </row>
    <row r="46" spans="1:7" ht="17.25" customHeight="1">
      <c r="A46" s="137"/>
      <c r="B46" s="157" t="s">
        <v>242</v>
      </c>
      <c r="C46" s="167">
        <v>248400</v>
      </c>
      <c r="D46" s="167">
        <v>248400</v>
      </c>
      <c r="E46" s="168" t="s">
        <v>246</v>
      </c>
    </row>
    <row r="47" spans="1:7" ht="20.25" customHeight="1" thickBot="1">
      <c r="A47" s="173"/>
      <c r="B47" s="155" t="s">
        <v>240</v>
      </c>
      <c r="C47" s="174">
        <v>30000</v>
      </c>
      <c r="D47" s="174">
        <v>30000</v>
      </c>
      <c r="E47" s="175" t="s">
        <v>247</v>
      </c>
    </row>
    <row r="48" spans="1:7" ht="17.25" customHeight="1" thickBot="1">
      <c r="A48" s="228" t="s">
        <v>245</v>
      </c>
      <c r="B48" s="228"/>
      <c r="C48" s="132">
        <v>137200</v>
      </c>
      <c r="D48" s="132">
        <v>69200</v>
      </c>
      <c r="E48" s="35"/>
      <c r="G48" s="30"/>
    </row>
    <row r="49" spans="1:7" ht="17.25" customHeight="1">
      <c r="A49" s="215" t="s">
        <v>71</v>
      </c>
      <c r="B49" s="216"/>
      <c r="C49" s="176">
        <f>C29+C34+C35+C42+C48</f>
        <v>1766000</v>
      </c>
      <c r="D49" s="176">
        <f>D29+D34+D35+D42+D48</f>
        <v>1590000</v>
      </c>
      <c r="E49" s="177"/>
      <c r="G49" s="30">
        <f>D25-D49</f>
        <v>0</v>
      </c>
    </row>
  </sheetData>
  <mergeCells count="14">
    <mergeCell ref="A24:B24"/>
    <mergeCell ref="A2:E2"/>
    <mergeCell ref="A5:B5"/>
    <mergeCell ref="A6:B6"/>
    <mergeCell ref="A7:B7"/>
    <mergeCell ref="A14:B14"/>
    <mergeCell ref="A49:B49"/>
    <mergeCell ref="A25:B25"/>
    <mergeCell ref="A28:B28"/>
    <mergeCell ref="A29:B29"/>
    <mergeCell ref="A34:B34"/>
    <mergeCell ref="A35:B35"/>
    <mergeCell ref="A48:B48"/>
    <mergeCell ref="A42:B42"/>
  </mergeCells>
  <phoneticPr fontId="1"/>
  <printOptions horizontalCentered="1" verticalCentered="1"/>
  <pageMargins left="0.51181102362204722" right="0.51181102362204722" top="0.35433070866141736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I6" sqref="I6"/>
    </sheetView>
  </sheetViews>
  <sheetFormatPr defaultRowHeight="28.5" customHeight="1"/>
  <cols>
    <col min="1" max="1" width="1.5" customWidth="1"/>
    <col min="2" max="2" width="11.25" customWidth="1"/>
    <col min="3" max="3" width="17" customWidth="1"/>
    <col min="4" max="4" width="28.75" customWidth="1"/>
    <col min="5" max="5" width="28" customWidth="1"/>
  </cols>
  <sheetData>
    <row r="1" spans="2:5" ht="22.5" customHeight="1">
      <c r="B1" s="199" t="s">
        <v>120</v>
      </c>
      <c r="C1" s="199"/>
    </row>
    <row r="2" spans="2:5" ht="22.5" customHeight="1">
      <c r="B2" s="122"/>
      <c r="C2" s="122"/>
    </row>
    <row r="3" spans="2:5" ht="28.5" customHeight="1">
      <c r="B3" s="231" t="s">
        <v>282</v>
      </c>
      <c r="C3" s="231"/>
      <c r="D3" s="231"/>
      <c r="E3" s="231"/>
    </row>
    <row r="4" spans="2:5" ht="28.5" customHeight="1">
      <c r="B4" s="75"/>
      <c r="C4" s="1"/>
      <c r="D4" s="232" t="s">
        <v>189</v>
      </c>
      <c r="E4" s="232"/>
    </row>
    <row r="5" spans="2:5" ht="28.5" customHeight="1">
      <c r="B5" s="12" t="s">
        <v>11</v>
      </c>
      <c r="C5" s="12" t="s">
        <v>12</v>
      </c>
      <c r="D5" s="12" t="s">
        <v>24</v>
      </c>
      <c r="E5" s="12" t="s">
        <v>25</v>
      </c>
    </row>
    <row r="6" spans="2:5" ht="28.5" customHeight="1">
      <c r="B6" s="12" t="s">
        <v>13</v>
      </c>
      <c r="C6" s="26" t="s">
        <v>47</v>
      </c>
      <c r="D6" s="76" t="s">
        <v>117</v>
      </c>
      <c r="E6" s="14"/>
    </row>
    <row r="7" spans="2:5" ht="28.5" customHeight="1">
      <c r="B7" s="12" t="s">
        <v>10</v>
      </c>
      <c r="C7" s="12" t="s">
        <v>33</v>
      </c>
      <c r="D7" s="2" t="s">
        <v>26</v>
      </c>
      <c r="E7" s="12"/>
    </row>
    <row r="8" spans="2:5" ht="28.5" customHeight="1">
      <c r="B8" s="12" t="s">
        <v>10</v>
      </c>
      <c r="C8" s="12" t="s">
        <v>46</v>
      </c>
      <c r="D8" s="76" t="s">
        <v>225</v>
      </c>
      <c r="E8" s="14"/>
    </row>
    <row r="9" spans="2:5" ht="28.5" customHeight="1">
      <c r="B9" s="15" t="s">
        <v>14</v>
      </c>
      <c r="C9" s="15" t="s">
        <v>35</v>
      </c>
      <c r="D9" s="16" t="s">
        <v>23</v>
      </c>
      <c r="E9" s="15"/>
    </row>
    <row r="10" spans="2:5" ht="28.5" customHeight="1">
      <c r="B10" s="12" t="s">
        <v>14</v>
      </c>
      <c r="C10" s="12" t="s">
        <v>15</v>
      </c>
      <c r="D10" s="2" t="s">
        <v>17</v>
      </c>
      <c r="E10" s="12"/>
    </row>
    <row r="11" spans="2:5" ht="28.5" customHeight="1">
      <c r="B11" s="12" t="s">
        <v>14</v>
      </c>
      <c r="C11" s="12" t="s">
        <v>37</v>
      </c>
      <c r="D11" s="2" t="s">
        <v>34</v>
      </c>
      <c r="E11" s="14"/>
    </row>
    <row r="12" spans="2:5" ht="28.5" customHeight="1">
      <c r="B12" s="12" t="s">
        <v>14</v>
      </c>
      <c r="C12" s="12" t="s">
        <v>255</v>
      </c>
      <c r="D12" s="2" t="s">
        <v>20</v>
      </c>
      <c r="E12" s="12"/>
    </row>
    <row r="13" spans="2:5" ht="28.5" customHeight="1">
      <c r="B13" s="12" t="s">
        <v>14</v>
      </c>
      <c r="C13" s="73" t="s">
        <v>271</v>
      </c>
      <c r="D13" s="2" t="s">
        <v>21</v>
      </c>
      <c r="E13" s="14"/>
    </row>
    <row r="14" spans="2:5" ht="28.5" customHeight="1">
      <c r="B14" s="12" t="s">
        <v>14</v>
      </c>
      <c r="C14" s="12" t="s">
        <v>272</v>
      </c>
      <c r="D14" s="9"/>
      <c r="E14" s="9" t="s">
        <v>48</v>
      </c>
    </row>
    <row r="15" spans="2:5" ht="28.5" customHeight="1" thickBot="1">
      <c r="B15" s="189" t="s">
        <v>14</v>
      </c>
      <c r="C15" s="189" t="s">
        <v>31</v>
      </c>
      <c r="D15" s="191"/>
      <c r="E15" s="191" t="s">
        <v>49</v>
      </c>
    </row>
    <row r="16" spans="2:5" ht="28.5" customHeight="1">
      <c r="B16" s="15" t="s">
        <v>50</v>
      </c>
      <c r="C16" s="15" t="s">
        <v>7</v>
      </c>
      <c r="D16" s="38" t="s">
        <v>254</v>
      </c>
      <c r="E16" s="16" t="s">
        <v>123</v>
      </c>
    </row>
    <row r="17" spans="2:5" ht="28.5" customHeight="1">
      <c r="B17" s="36" t="s">
        <v>50</v>
      </c>
      <c r="C17" s="26" t="s">
        <v>273</v>
      </c>
      <c r="D17" s="2" t="s">
        <v>21</v>
      </c>
      <c r="E17" s="12"/>
    </row>
    <row r="18" spans="2:5" ht="28.5" customHeight="1">
      <c r="B18" s="36" t="s">
        <v>50</v>
      </c>
      <c r="C18" s="12" t="s">
        <v>38</v>
      </c>
      <c r="D18" s="7"/>
      <c r="E18" s="7"/>
    </row>
    <row r="19" spans="2:5" ht="28.5" customHeight="1">
      <c r="B19" s="10" t="s">
        <v>50</v>
      </c>
      <c r="C19" s="26" t="s">
        <v>278</v>
      </c>
      <c r="D19" s="37"/>
      <c r="E19" s="37"/>
    </row>
    <row r="20" spans="2:5" ht="28.5" customHeight="1">
      <c r="B20" s="12" t="s">
        <v>50</v>
      </c>
      <c r="C20" s="12" t="s">
        <v>9</v>
      </c>
      <c r="D20" s="2"/>
      <c r="E20" s="2"/>
    </row>
    <row r="21" spans="2:5" ht="28.5" customHeight="1">
      <c r="B21" s="12" t="s">
        <v>50</v>
      </c>
      <c r="C21" s="12" t="s">
        <v>51</v>
      </c>
      <c r="D21" s="2"/>
      <c r="E21" s="2"/>
    </row>
    <row r="22" spans="2:5" ht="28.5" customHeight="1">
      <c r="B22" s="12" t="s">
        <v>50</v>
      </c>
      <c r="C22" s="12" t="s">
        <v>8</v>
      </c>
      <c r="D22" s="2"/>
      <c r="E22" s="2"/>
    </row>
    <row r="23" spans="2:5" ht="28.5" customHeight="1" thickBot="1">
      <c r="B23" s="189" t="s">
        <v>50</v>
      </c>
      <c r="C23" s="189" t="s">
        <v>279</v>
      </c>
      <c r="D23" s="190"/>
      <c r="E23" s="190"/>
    </row>
    <row r="24" spans="2:5" ht="28.5" customHeight="1">
      <c r="B24" s="15" t="s">
        <v>16</v>
      </c>
      <c r="C24" s="24" t="s">
        <v>274</v>
      </c>
      <c r="D24" s="25" t="s">
        <v>92</v>
      </c>
      <c r="E24" s="25"/>
    </row>
    <row r="25" spans="2:5" ht="28.5" customHeight="1">
      <c r="B25" s="12" t="s">
        <v>16</v>
      </c>
      <c r="C25" s="26" t="s">
        <v>275</v>
      </c>
      <c r="D25" s="14" t="s">
        <v>93</v>
      </c>
      <c r="E25" s="14"/>
    </row>
    <row r="26" spans="2:5" ht="13.5" customHeight="1">
      <c r="B26" s="77"/>
      <c r="C26" s="78"/>
      <c r="D26" s="79"/>
      <c r="E26" s="79"/>
    </row>
  </sheetData>
  <mergeCells count="3">
    <mergeCell ref="B1:C1"/>
    <mergeCell ref="B3:E3"/>
    <mergeCell ref="D4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H29総会次第</vt:lpstr>
      <vt:lpstr>H28事業報告 </vt:lpstr>
      <vt:lpstr>H29事業計画</vt:lpstr>
      <vt:lpstr>H28決算</vt:lpstr>
      <vt:lpstr>H29予算</vt:lpstr>
      <vt:lpstr>H29役員名簿 </vt:lpstr>
      <vt:lpstr>'H28事業報告 '!Print_Area</vt:lpstr>
      <vt:lpstr>H29予算!Print_Area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</dc:creator>
  <cp:lastModifiedBy>owner</cp:lastModifiedBy>
  <cp:lastPrinted>2017-05-15T04:45:35Z</cp:lastPrinted>
  <dcterms:created xsi:type="dcterms:W3CDTF">2013-02-19T02:11:10Z</dcterms:created>
  <dcterms:modified xsi:type="dcterms:W3CDTF">2017-05-23T07:42:18Z</dcterms:modified>
</cp:coreProperties>
</file>